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ФОРМА  ГП (6)" sheetId="1" state="visible" r:id="rId3"/>
  </sheets>
  <definedNames>
    <definedName function="false" hidden="false" localSheetId="0" name="_xlnm.Print_Area" vbProcedure="false">'ФОРМА  ГП (6)'!$A$3:$J$152</definedName>
    <definedName function="false" hidden="false" localSheetId="0" name="_xlnm.Print_Titles" vbProcedure="false">'ФОРМА  ГП (6)'!$7:$8</definedName>
    <definedName function="false" hidden="true" localSheetId="0" name="_xlnm._FilterDatabase" vbProcedure="false">'ФОРМА  ГП (6)'!$A$6:$J$152</definedName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  <definedName function="false" hidden="false" name="_1534548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<sst xmlns="http://schemas.openxmlformats.org/spreadsheetml/2006/main" count="169" uniqueCount="52">
  <si>
    <t xml:space="preserve">Приложение №1  к постановлению 
Администрации городского округа
 Красноуфимск от  28.12.2024 №1388 </t>
  </si>
  <si>
    <t xml:space="preserve">Приложение № 2   
к муниципальной программе 
"Развитие культуры городского округа Красноуфимск до 2028 года" (в редакции от 28.12.2024№ 1388 )</t>
  </si>
  <si>
    <t xml:space="preserve">ПЛАН МЕРОПРИЯТИЙ 
по выполнению муниципальной программы
"Развитие культуры городского округа Красноуфимск до 2028 года"</t>
  </si>
  <si>
    <t xml:space="preserve">№ строки</t>
  </si>
  <si>
    <t xml:space="preserve">Наименование мероприятия/ 
Источники расходов на финансирование</t>
  </si>
  <si>
    <t xml:space="preserve">Объем расходов на выполнение мероприятия за счет всех источников 
ресурсного обеспечения, тыс.рублей</t>
  </si>
  <si>
    <t xml:space="preserve">Номер целевого показателя, на достижение которого направлено мероприятие</t>
  </si>
  <si>
    <t xml:space="preserve">всего</t>
  </si>
  <si>
    <t xml:space="preserve">2</t>
  </si>
  <si>
    <t xml:space="preserve">ВСЕГО ПО МУНИЦИПАЛЬНОЙ ПРОГРАММЕ, 
В ТОМ ЧИСЛЕ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</si>
  <si>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</si>
  <si>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</si>
  <si>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</si>
  <si>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Всего по Управлению культуры городского округа Красноуфимск</t>
  </si>
  <si>
    <t xml:space="preserve">Всего по Управлению образованием городского округа Красноуфимск</t>
  </si>
  <si>
    <t xml:space="preserve">Всего по Управлению муниципальным имуществом городского округа Красноуфимск</t>
  </si>
  <si>
    <t xml:space="preserve">Подпрограмма 1 "Развитие культуры и искусства"</t>
  </si>
  <si>
    <t xml:space="preserve">ВСЕГО ПО ПОДПРОГРАММЕ,
 В ТОМ ЧИСЛЕ</t>
  </si>
  <si>
    <t xml:space="preserve">Всего по Управлению культуры городского округа Красноуфимск, в т.ч.</t>
  </si>
  <si>
    <t xml:space="preserve">Мероприятие 1. Организация деятельности муниципальных музеев, приобретение и хранение музейных предметов и музейных коллекций, всего, из них:</t>
  </si>
  <si>
    <t xml:space="preserve">1.1.1.5., 1.1.1.6., 1.1.1.9., 1.1.2.1., 1.1.2.2., 1.1.2.3.1.1.2.4., 1.1.2.8., 1.1.3.1, 1.1.4.1., 1.1.4.2.</t>
  </si>
  <si>
    <t xml:space="preserve"> 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работников, всего, из них:</t>
  </si>
  <si>
    <t xml:space="preserve">Мероприятие 2. Организация библиотечного обслуживания населения, формирование и хранение библиотечных фондов  муниципальных библиотек, всего, из них:</t>
  </si>
  <si>
    <t xml:space="preserve">1.1.1.6., 1.1.1.9., 1.1.2.5., 1.1.2.6., 1.1.2.7., 1.1.2.8., 1.1.3.1., 1.1.4.1., 1.1.4.2.</t>
  </si>
  <si>
    <t xml:space="preserve">Мероприятие 3. Организация деятельности учреждений культуры и искусства культурно-досуговой сферы, всего, из них:</t>
  </si>
  <si>
    <t xml:space="preserve">1.1.1.1.,1.1.1.2., 1.1.1.3., 1.1.1.4, 1.1.1.6, 1.1.1.8., 1.1.1.9., 1.1.3.1., 1.1.4.1</t>
  </si>
  <si>
    <t xml:space="preserve">Мероприятие 4. Мероприятия в сфере культуры и искусства, всего, из них:</t>
  </si>
  <si>
    <t xml:space="preserve">1.1.1.1.1, 1.1.1.9.</t>
  </si>
  <si>
    <t xml:space="preserve">Мероприятие 5. Охрана культурного наследия, мероприятия по восстановлению воинских захоронений, содержание мемориальных объектов, всего, из них:</t>
  </si>
  <si>
    <t xml:space="preserve">3.3.1.5.</t>
  </si>
  <si>
    <t xml:space="preserve">Охрана культурного наследия, содержание мемориальных объектов, всего, из них:</t>
  </si>
  <si>
    <t xml:space="preserve">Мероприятия по восстановлению воинских захоронений, всего, из них:</t>
  </si>
  <si>
    <t xml:space="preserve">Мероприятие 10. Укрепление материально-технической базы учреждений культуры, всего, из них:</t>
  </si>
  <si>
    <t xml:space="preserve">1.1.1.6.</t>
  </si>
  <si>
    <t xml:space="preserve">Мероприятие 11. 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Интернет, всего, из них:</t>
  </si>
  <si>
    <t xml:space="preserve">1.1.1.9., 3.3.1.1., 3.3.1.4</t>
  </si>
  <si>
    <t xml:space="preserve">Мероприятие 12.Модернизация  библиотек  части комплектования книжных фондов, всего, из них:</t>
  </si>
  <si>
    <t xml:space="preserve">Модернизация библиотек в части комплектования книжных фондов на условиях софинансирования из федерального бюджета, всего, из них:</t>
  </si>
  <si>
    <t xml:space="preserve">Мероприятие 13. Предоставление государственной поддержки на конкурсной основе муниципальным учреждениям культуры Свердловской области на поддержку любительских творческих коллективов (гранты), всего, из них:</t>
  </si>
  <si>
    <t xml:space="preserve">Мероприятие 14. Резервный фонд Правительства Свердловской области, всего, из них:</t>
  </si>
  <si>
    <t xml:space="preserve">Мероприятие 15. Создание модельных муниципальных библиотек на условиях софинансирования из федерального бюджета</t>
  </si>
  <si>
    <t xml:space="preserve">Подпрограмма 2 "Развитие образования в сфере культуры и искусства"</t>
  </si>
  <si>
    <t xml:space="preserve">Мероприятие 6. Организация  дополнительного образования детей и дополнительных предпрофессиональных общеобразовательных программ в области искусства, всего, из них:</t>
  </si>
  <si>
    <t xml:space="preserve">2.2.1.1., 2.2.1.2.</t>
  </si>
  <si>
    <t xml:space="preserve">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</si>
  <si>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 xml:space="preserve">Мероприятие 9. Обеспечение меры социальной поддержки по бесплатному получению художественного образования в муниципальных организациях дополнительного образования, в том числе в домах детского творчества, детских школах искусств, детям-сиротам, детям оставшимся без попечения родителей, и иным категориям несовершеннолетних граждан, нуждающихся в социальной поддержке, всего, из них:</t>
  </si>
  <si>
    <t xml:space="preserve">Мероприятие 16. Оснащение государственных профессиональных образовательных организаций, государственных и муниципальных организаций дополнительного образования (детских школ искусств) музыкальными инструментами, оборудованием и учебными материалами на условиях софинансирования из федерального бюджета</t>
  </si>
  <si>
    <t xml:space="preserve">Подпрограмма 3. Обеспечение реализации муниципальной программы"Развитие культуры городского округа Красноуфимск до 2028 года"</t>
  </si>
  <si>
    <t xml:space="preserve">Мероприятие 7. Обеспечение деятельности органов местного самоуправления (центральный аппарат), всего, из них:</t>
  </si>
  <si>
    <t xml:space="preserve">1.1.1.1.-1.1.3.1.,1.1.4.1., 1.1.4.2., 2.2.1.1., 2.2.1.2., 3.3.1.1.-3.3.1.5.</t>
  </si>
  <si>
    <t xml:space="preserve">Мероприятие 8. Организация деятельности центра бухгалтерского обслуживания учреждений культуры, образования в сфере культуры и органа местного самоуправления, всего, из них:</t>
  </si>
  <si>
    <t xml:space="preserve">3.3.1.1., 3.3.1.4.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</si>
</sst>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.00_р_._-;\-* #,##0.00_р_._-;_-* \-??_р_._-;_-@_-"/>
    <numFmt numFmtId="166" formatCode="_(* #,##0.00_);_(* \(#,##0.00\);_(* \-??_);_(@_)"/>
    <numFmt numFmtId="167" formatCode="@"/>
    <numFmt numFmtId="168" formatCode="#,##0.0"/>
    <numFmt numFmtId="169" formatCode="_-* #,##0_р_._-;\-* #,##0_р_._-;_-* \-??_р_._-;_-@_-"/>
    <numFmt numFmtId="170" formatCode="#,##0"/>
    <numFmt numFmtId="171" formatCode="_-* #,##0.0_р_._-;\-* #,##0.0_р_._-;_-* \-??_р_._-;_-@_-"/>
    <numFmt numFmtId="172" formatCode="0.00"/>
  </numFmts>
  <fonts count="16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8"/>
      <name val="Times New Roman"/>
      <family val="1"/>
      <charset val="204"/>
    </font>
    <font>
      <b val="true"/>
      <sz val="11"/>
      <name val="Times New Roman"/>
      <family val="1"/>
      <charset val="1"/>
    </font>
    <font>
      <b val="true"/>
      <sz val="8"/>
      <name val="Times New Roman"/>
      <family val="1"/>
      <charset val="204"/>
    </font>
    <font>
      <sz val="11"/>
      <color rgb="FFC9211E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7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8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0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0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7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1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1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1" fillId="0" borderId="1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9" fontId="12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1" fontId="12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13" fillId="0" borderId="1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2" fontId="11" fillId="0" borderId="1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1" fillId="0" borderId="2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4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15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7" fillId="0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7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7" fillId="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3" xfId="22"/>
    <cellStyle name="Обычный 3" xfId="23"/>
    <cellStyle name="Обычный 4" xfId="24"/>
    <cellStyle name="Обычный 5" xfId="25"/>
    <cellStyle name="Финансовый 2" xfId="26"/>
    <cellStyle name="Финансовый 3" xfId="27"/>
  </cellStyles>
  <dxfs count="2">
    <dxf>
      <fill>
        <patternFill patternType="solid">
          <bgColor rgb="FF000000"/>
        </patternFill>
      </fill>
    </dxf>
    <dxf>
      <fill>
        <patternFill patternType="solid">
          <fgColor rgb="FFC9211E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10" zoomScaleNormal="135" zoomScalePageLayoutView="110" workbookViewId="0">
      <selection pane="topLeft" activeCell="A5" activeCellId="0" sqref="A5"/>
    </sheetView>
  </sheetViews>
  <sheetFormatPr defaultColWidth="8.859375" defaultRowHeight="13.8" zeroHeight="false" outlineLevelRow="0" outlineLevelCol="0"/>
  <cols>
    <col collapsed="false" customWidth="true" hidden="false" outlineLevel="0" max="1" min="1" style="1" width="6.71"/>
    <col collapsed="false" customWidth="true" hidden="false" outlineLevel="0" max="2" min="2" style="2" width="57.14"/>
    <col collapsed="false" customWidth="true" hidden="false" outlineLevel="0" max="3" min="3" style="3" width="15.57"/>
    <col collapsed="false" customWidth="true" hidden="false" outlineLevel="0" max="6" min="4" style="3" width="14.57"/>
    <col collapsed="false" customWidth="true" hidden="false" outlineLevel="0" max="7" min="7" style="3" width="14.14"/>
    <col collapsed="false" customWidth="true" hidden="false" outlineLevel="0" max="9" min="8" style="3" width="14.57"/>
    <col collapsed="false" customWidth="true" hidden="false" outlineLevel="0" max="10" min="10" style="4" width="21.84"/>
    <col collapsed="false" customWidth="false" hidden="false" outlineLevel="0" max="16384" min="11" style="5" width="8.86"/>
  </cols>
  <sheetData>
    <row r="1" customFormat="false" ht="15" hidden="true" customHeight="false" outlineLevel="0" collapsed="false">
      <c r="D1" s="3" t="n">
        <f aca="false">D2-D20</f>
        <v>2635970.7</v>
      </c>
      <c r="E1" s="3" t="n">
        <f aca="false">E2-E20</f>
        <v>3145172.395</v>
      </c>
      <c r="F1" s="3" t="n">
        <f aca="false">F2-F20</f>
        <v>3618910.16975</v>
      </c>
    </row>
    <row r="2" customFormat="false" ht="15" hidden="true" customHeight="false" outlineLevel="0" collapsed="false">
      <c r="D2" s="3" t="n">
        <v>2645246.9</v>
      </c>
      <c r="E2" s="3" t="n">
        <v>3154522.395</v>
      </c>
      <c r="F2" s="3" t="n">
        <v>3634003.16975</v>
      </c>
    </row>
    <row r="3" customFormat="false" ht="42.05" hidden="false" customHeight="true" outlineLevel="0" collapsed="false">
      <c r="I3" s="6" t="s">
        <v>0</v>
      </c>
      <c r="J3" s="6"/>
    </row>
    <row r="4" customFormat="false" ht="65.1" hidden="false" customHeight="true" outlineLevel="0" collapsed="false">
      <c r="B4" s="7"/>
      <c r="I4" s="8" t="s">
        <v>1</v>
      </c>
      <c r="J4" s="8"/>
    </row>
    <row r="5" customFormat="false" ht="40" hidden="false" customHeight="true" outlineLevel="0" collapsed="false">
      <c r="A5" s="9" t="s">
        <v>2</v>
      </c>
      <c r="B5" s="9"/>
      <c r="C5" s="9"/>
      <c r="D5" s="9"/>
      <c r="E5" s="9"/>
      <c r="F5" s="9"/>
      <c r="G5" s="9"/>
      <c r="H5" s="9"/>
      <c r="I5" s="9"/>
      <c r="J5" s="9"/>
    </row>
    <row r="6" customFormat="false" ht="15" hidden="false" customHeight="false" outlineLevel="0" collapsed="false"/>
    <row r="7" s="14" customFormat="true" ht="31.5" hidden="false" customHeight="true" outlineLevel="0" collapsed="false">
      <c r="A7" s="10" t="s">
        <v>3</v>
      </c>
      <c r="B7" s="11" t="s">
        <v>4</v>
      </c>
      <c r="C7" s="12" t="s">
        <v>5</v>
      </c>
      <c r="D7" s="12"/>
      <c r="E7" s="12"/>
      <c r="F7" s="12"/>
      <c r="G7" s="12"/>
      <c r="H7" s="12"/>
      <c r="I7" s="12"/>
      <c r="J7" s="13" t="s">
        <v>6</v>
      </c>
    </row>
    <row r="8" s="14" customFormat="true" ht="18.2" hidden="false" customHeight="true" outlineLevel="0" collapsed="false">
      <c r="A8" s="10"/>
      <c r="B8" s="11"/>
      <c r="C8" s="15" t="s">
        <v>7</v>
      </c>
      <c r="D8" s="12" t="n">
        <v>2023</v>
      </c>
      <c r="E8" s="12" t="n">
        <v>2024</v>
      </c>
      <c r="F8" s="12" t="n">
        <v>2025</v>
      </c>
      <c r="G8" s="12" t="n">
        <v>2026</v>
      </c>
      <c r="H8" s="12" t="n">
        <v>2027</v>
      </c>
      <c r="I8" s="12" t="n">
        <v>2028</v>
      </c>
      <c r="J8" s="13"/>
    </row>
    <row r="9" s="14" customFormat="true" ht="16.5" hidden="false" customHeight="true" outlineLevel="0" collapsed="false">
      <c r="A9" s="16" t="n">
        <v>1</v>
      </c>
      <c r="B9" s="11" t="s">
        <v>8</v>
      </c>
      <c r="C9" s="17" t="n">
        <v>3</v>
      </c>
      <c r="D9" s="18" t="n">
        <v>4</v>
      </c>
      <c r="E9" s="18" t="n">
        <v>5</v>
      </c>
      <c r="F9" s="18" t="n">
        <v>6</v>
      </c>
      <c r="G9" s="18" t="n">
        <v>7</v>
      </c>
      <c r="H9" s="18" t="n">
        <v>8</v>
      </c>
      <c r="I9" s="18" t="n">
        <v>9</v>
      </c>
      <c r="J9" s="12" t="n">
        <v>11</v>
      </c>
    </row>
    <row r="10" customFormat="false" ht="26.5" hidden="false" customHeight="false" outlineLevel="0" collapsed="false">
      <c r="A10" s="19"/>
      <c r="B10" s="20" t="s">
        <v>9</v>
      </c>
      <c r="C10" s="21" t="n">
        <f aca="false">SUM(D10:I10)</f>
        <v>1439872.4</v>
      </c>
      <c r="D10" s="22" t="n">
        <f aca="false">SUM(D11:D13)</f>
        <v>177105.5</v>
      </c>
      <c r="E10" s="22" t="n">
        <f aca="false">SUM(E11:E13)</f>
        <v>223219.3</v>
      </c>
      <c r="F10" s="22" t="n">
        <f aca="false">SUM(F11:F13)</f>
        <v>269452.8</v>
      </c>
      <c r="G10" s="22" t="n">
        <f aca="false">SUM(G11:G13)</f>
        <v>246026.2</v>
      </c>
      <c r="H10" s="22" t="n">
        <f aca="false">SUM(H11:H13)</f>
        <v>262034.3</v>
      </c>
      <c r="I10" s="22" t="n">
        <f aca="false">SUM(I11:I13)</f>
        <v>262034.3</v>
      </c>
      <c r="J10" s="23"/>
    </row>
    <row r="11" customFormat="false" ht="14.05" hidden="false" customHeight="false" outlineLevel="0" collapsed="false">
      <c r="A11" s="19" t="n">
        <f aca="false">A10+1</f>
        <v>1</v>
      </c>
      <c r="B11" s="24" t="s">
        <v>10</v>
      </c>
      <c r="C11" s="21" t="n">
        <f aca="false">SUM(D11:I11)</f>
        <v>0</v>
      </c>
      <c r="D11" s="21" t="n">
        <f aca="false">D19+D112+D138</f>
        <v>0</v>
      </c>
      <c r="E11" s="21" t="n">
        <f aca="false">E19+E112+E138</f>
        <v>0</v>
      </c>
      <c r="F11" s="21" t="n">
        <f aca="false">F19+F112+F138</f>
        <v>0</v>
      </c>
      <c r="G11" s="21" t="n">
        <f aca="false">G19+G112+G138</f>
        <v>0</v>
      </c>
      <c r="H11" s="21" t="n">
        <f aca="false">H19+H112+H138</f>
        <v>0</v>
      </c>
      <c r="I11" s="21" t="n">
        <f aca="false">I19+I112+I138</f>
        <v>0</v>
      </c>
      <c r="J11" s="23"/>
    </row>
    <row r="12" customFormat="false" ht="14.05" hidden="false" customHeight="false" outlineLevel="0" collapsed="false">
      <c r="A12" s="19" t="n">
        <f aca="false">A11+1</f>
        <v>2</v>
      </c>
      <c r="B12" s="24" t="s">
        <v>11</v>
      </c>
      <c r="C12" s="21" t="n">
        <f aca="false">SUM(D12:I12)</f>
        <v>45718.9</v>
      </c>
      <c r="D12" s="21" t="n">
        <f aca="false">D20+D113+D139</f>
        <v>11837.7</v>
      </c>
      <c r="E12" s="21" t="n">
        <f aca="false">E20+E113+E139</f>
        <v>15088.2</v>
      </c>
      <c r="F12" s="21" t="n">
        <f aca="false">F20+F113+F139</f>
        <v>18793</v>
      </c>
      <c r="G12" s="21" t="n">
        <f aca="false">G20+G113+G139</f>
        <v>0</v>
      </c>
      <c r="H12" s="21" t="n">
        <f aca="false">H20+H113+H139</f>
        <v>0</v>
      </c>
      <c r="I12" s="21" t="n">
        <f aca="false">I20+I113+I139</f>
        <v>0</v>
      </c>
      <c r="J12" s="23"/>
    </row>
    <row r="13" customFormat="false" ht="14.05" hidden="false" customHeight="false" outlineLevel="0" collapsed="false">
      <c r="A13" s="19" t="n">
        <f aca="false">A12+1</f>
        <v>3</v>
      </c>
      <c r="B13" s="24" t="s">
        <v>12</v>
      </c>
      <c r="C13" s="21" t="n">
        <f aca="false">SUM(D13:I13)</f>
        <v>1394153.5</v>
      </c>
      <c r="D13" s="21" t="n">
        <f aca="false">D21+D114+D140</f>
        <v>165267.8</v>
      </c>
      <c r="E13" s="21" t="n">
        <f aca="false">E21+E114+E140</f>
        <v>208131.1</v>
      </c>
      <c r="F13" s="21" t="n">
        <f aca="false">F21+F114+F140</f>
        <v>250659.8</v>
      </c>
      <c r="G13" s="21" t="n">
        <f aca="false">G21+G114+G140</f>
        <v>246026.2</v>
      </c>
      <c r="H13" s="21" t="n">
        <f aca="false">H21+H114+H140</f>
        <v>262034.3</v>
      </c>
      <c r="I13" s="21" t="n">
        <f aca="false">I21+I114+I140</f>
        <v>262034.3</v>
      </c>
      <c r="J13" s="23"/>
    </row>
    <row r="14" s="28" customFormat="true" ht="25.35" hidden="false" customHeight="false" outlineLevel="0" collapsed="false">
      <c r="A14" s="19" t="n">
        <f aca="false">A13+1</f>
        <v>4</v>
      </c>
      <c r="B14" s="25" t="s">
        <v>13</v>
      </c>
      <c r="C14" s="26" t="n">
        <f aca="false">C22+C115+C141</f>
        <v>1433345.7</v>
      </c>
      <c r="D14" s="26" t="n">
        <f aca="false">D22+D115+D141</f>
        <v>175547.5</v>
      </c>
      <c r="E14" s="26" t="n">
        <f aca="false">E22+E115+E141</f>
        <v>222145.6</v>
      </c>
      <c r="F14" s="26" t="n">
        <f aca="false">F22+F115+F141</f>
        <v>269452.8</v>
      </c>
      <c r="G14" s="26" t="n">
        <f aca="false">G22+G115+G141</f>
        <v>246026.2</v>
      </c>
      <c r="H14" s="26" t="n">
        <f aca="false">H22+H115+H141</f>
        <v>262034.3</v>
      </c>
      <c r="I14" s="26" t="n">
        <f aca="false">I22+I115+I141</f>
        <v>262034.3</v>
      </c>
      <c r="J14" s="27"/>
    </row>
    <row r="15" s="28" customFormat="true" ht="25.35" hidden="false" customHeight="false" outlineLevel="0" collapsed="false">
      <c r="A15" s="19" t="n">
        <f aca="false">A14+1</f>
        <v>5</v>
      </c>
      <c r="B15" s="25" t="s">
        <v>14</v>
      </c>
      <c r="C15" s="21" t="n">
        <f aca="false">SUM(D15:I15)</f>
        <v>1809.2</v>
      </c>
      <c r="D15" s="26" t="n">
        <f aca="false">D26</f>
        <v>1435.5</v>
      </c>
      <c r="E15" s="26" t="n">
        <f aca="false">E26</f>
        <v>373.7</v>
      </c>
      <c r="F15" s="26" t="n">
        <f aca="false">F26</f>
        <v>0</v>
      </c>
      <c r="G15" s="26" t="n">
        <f aca="false">G26</f>
        <v>0</v>
      </c>
      <c r="H15" s="26" t="n">
        <f aca="false">H26</f>
        <v>0</v>
      </c>
      <c r="I15" s="26" t="n">
        <f aca="false">I26</f>
        <v>0</v>
      </c>
      <c r="J15" s="27"/>
    </row>
    <row r="16" s="28" customFormat="true" ht="25.35" hidden="false" customHeight="false" outlineLevel="0" collapsed="false">
      <c r="A16" s="19" t="n">
        <f aca="false">A15+1</f>
        <v>6</v>
      </c>
      <c r="B16" s="25" t="s">
        <v>15</v>
      </c>
      <c r="C16" s="21" t="n">
        <f aca="false">SUM(D16:I16)</f>
        <v>822.5</v>
      </c>
      <c r="D16" s="26" t="n">
        <f aca="false">D28</f>
        <v>122.5</v>
      </c>
      <c r="E16" s="26" t="n">
        <f aca="false">E28</f>
        <v>700</v>
      </c>
      <c r="F16" s="26"/>
      <c r="G16" s="26"/>
      <c r="H16" s="26"/>
      <c r="I16" s="26"/>
      <c r="J16" s="27"/>
    </row>
    <row r="17" customFormat="false" ht="14.05" hidden="false" customHeight="true" outlineLevel="0" collapsed="false">
      <c r="A17" s="19" t="n">
        <f aca="false">A16+1</f>
        <v>7</v>
      </c>
      <c r="B17" s="29" t="s">
        <v>16</v>
      </c>
      <c r="C17" s="29"/>
      <c r="D17" s="29"/>
      <c r="E17" s="29"/>
      <c r="F17" s="29"/>
      <c r="G17" s="29"/>
      <c r="H17" s="29"/>
      <c r="I17" s="29"/>
      <c r="J17" s="29"/>
    </row>
    <row r="18" customFormat="false" ht="26.5" hidden="false" customHeight="false" outlineLevel="0" collapsed="false">
      <c r="A18" s="19" t="n">
        <f aca="false">A17+1</f>
        <v>8</v>
      </c>
      <c r="B18" s="25" t="s">
        <v>17</v>
      </c>
      <c r="C18" s="21" t="n">
        <f aca="false">SUM(D18:I18)</f>
        <v>1013782.1</v>
      </c>
      <c r="D18" s="21" t="n">
        <f aca="false">D19+D20+D21</f>
        <v>123216.1</v>
      </c>
      <c r="E18" s="21" t="n">
        <f aca="false">E19+E20+E21</f>
        <v>157825.4</v>
      </c>
      <c r="F18" s="21" t="n">
        <f aca="false">F19+F20+F21</f>
        <v>192821.6</v>
      </c>
      <c r="G18" s="21" t="n">
        <f aca="false">G19+G20+G21</f>
        <v>171263.4</v>
      </c>
      <c r="H18" s="21" t="n">
        <f aca="false">H19+H20+H21</f>
        <v>184327.8</v>
      </c>
      <c r="I18" s="21" t="n">
        <f aca="false">I19+I20+I21</f>
        <v>184327.8</v>
      </c>
      <c r="J18" s="23"/>
    </row>
    <row r="19" customFormat="false" ht="14.05" hidden="false" customHeight="false" outlineLevel="0" collapsed="false">
      <c r="A19" s="19" t="n">
        <f aca="false">A18+1</f>
        <v>9</v>
      </c>
      <c r="B19" s="24" t="s">
        <v>10</v>
      </c>
      <c r="C19" s="21" t="n">
        <f aca="false">SUM(D19:I19)</f>
        <v>0</v>
      </c>
      <c r="D19" s="21" t="n">
        <f aca="false">D23</f>
        <v>0</v>
      </c>
      <c r="E19" s="21" t="n">
        <f aca="false">E23</f>
        <v>0</v>
      </c>
      <c r="F19" s="21" t="n">
        <f aca="false">F23</f>
        <v>0</v>
      </c>
      <c r="G19" s="21" t="n">
        <f aca="false">G23</f>
        <v>0</v>
      </c>
      <c r="H19" s="21" t="n">
        <f aca="false">H23</f>
        <v>0</v>
      </c>
      <c r="I19" s="21" t="n">
        <f aca="false">I23</f>
        <v>0</v>
      </c>
      <c r="J19" s="23"/>
    </row>
    <row r="20" customFormat="false" ht="14.05" hidden="false" customHeight="false" outlineLevel="0" collapsed="false">
      <c r="A20" s="19" t="n">
        <f aca="false">A19+1</f>
        <v>10</v>
      </c>
      <c r="B20" s="24" t="s">
        <v>11</v>
      </c>
      <c r="C20" s="21" t="n">
        <f aca="false">SUM(D20:I20)</f>
        <v>33719.2</v>
      </c>
      <c r="D20" s="21" t="n">
        <f aca="false">D24</f>
        <v>9276.2</v>
      </c>
      <c r="E20" s="21" t="n">
        <f aca="false">E24</f>
        <v>9350</v>
      </c>
      <c r="F20" s="21" t="n">
        <f aca="false">F24</f>
        <v>15093</v>
      </c>
      <c r="G20" s="21" t="n">
        <f aca="false">G24</f>
        <v>0</v>
      </c>
      <c r="H20" s="21" t="n">
        <f aca="false">H24</f>
        <v>0</v>
      </c>
      <c r="I20" s="21" t="n">
        <f aca="false">I24</f>
        <v>0</v>
      </c>
      <c r="J20" s="23"/>
    </row>
    <row r="21" customFormat="false" ht="14.05" hidden="false" customHeight="false" outlineLevel="0" collapsed="false">
      <c r="A21" s="19" t="n">
        <f aca="false">A20+1</f>
        <v>11</v>
      </c>
      <c r="B21" s="24" t="s">
        <v>12</v>
      </c>
      <c r="C21" s="21" t="n">
        <f aca="false">SUM(D21:I21)</f>
        <v>980062.9</v>
      </c>
      <c r="D21" s="21" t="n">
        <f aca="false">D25+D27+D29</f>
        <v>113939.9</v>
      </c>
      <c r="E21" s="21" t="n">
        <f aca="false">E25+E27+E28</f>
        <v>148475.4</v>
      </c>
      <c r="F21" s="21" t="n">
        <f aca="false">F25+F27</f>
        <v>177728.6</v>
      </c>
      <c r="G21" s="21" t="n">
        <f aca="false">G25+G27</f>
        <v>171263.4</v>
      </c>
      <c r="H21" s="21" t="n">
        <f aca="false">H25+H27</f>
        <v>184327.8</v>
      </c>
      <c r="I21" s="21" t="n">
        <f aca="false">I25+I27</f>
        <v>184327.8</v>
      </c>
      <c r="J21" s="23"/>
    </row>
    <row r="22" s="28" customFormat="true" ht="26.5" hidden="false" customHeight="false" outlineLevel="0" collapsed="false">
      <c r="A22" s="19" t="n">
        <f aca="false">A21+1</f>
        <v>12</v>
      </c>
      <c r="B22" s="25" t="s">
        <v>18</v>
      </c>
      <c r="C22" s="26" t="n">
        <f aca="false">SUM(C23:C25)</f>
        <v>1011150.4</v>
      </c>
      <c r="D22" s="26" t="n">
        <f aca="false">SUM(D23:D25)</f>
        <v>121658.1</v>
      </c>
      <c r="E22" s="26" t="n">
        <f aca="false">SUM(E23:E25)</f>
        <v>156751.7</v>
      </c>
      <c r="F22" s="26" t="n">
        <f aca="false">SUM(F23:F25)</f>
        <v>192821.6</v>
      </c>
      <c r="G22" s="26" t="n">
        <f aca="false">SUM(G23:G25)</f>
        <v>171263.4</v>
      </c>
      <c r="H22" s="26" t="n">
        <f aca="false">SUM(H23:H25)</f>
        <v>184327.8</v>
      </c>
      <c r="I22" s="26" t="n">
        <f aca="false">SUM(I23:I25)</f>
        <v>184327.8</v>
      </c>
      <c r="J22" s="27"/>
    </row>
    <row r="23" customFormat="false" ht="14.05" hidden="false" customHeight="false" outlineLevel="0" collapsed="false">
      <c r="A23" s="19" t="n">
        <f aca="false">A22+1</f>
        <v>13</v>
      </c>
      <c r="B23" s="24" t="s">
        <v>10</v>
      </c>
      <c r="C23" s="21" t="n">
        <f aca="false">SUM(D23:I23)</f>
        <v>0</v>
      </c>
      <c r="D23" s="21" t="n">
        <f aca="false">D33+D41+D49+D57+D61+D73+D77+D81</f>
        <v>0</v>
      </c>
      <c r="E23" s="21" t="n">
        <f aca="false">E33+E41+E49+E57+E61+E73+E77+E81</f>
        <v>0</v>
      </c>
      <c r="F23" s="21" t="n">
        <f aca="false">F33+F41+F49+F57+F61+F73+F77+F81</f>
        <v>0</v>
      </c>
      <c r="G23" s="21" t="n">
        <f aca="false">G33+G41+G49+G57+G61+G73+G77+G81</f>
        <v>0</v>
      </c>
      <c r="H23" s="21" t="n">
        <f aca="false">H33+H41+H49+H57+H61+H73+H77+H81</f>
        <v>0</v>
      </c>
      <c r="I23" s="21" t="n">
        <f aca="false">I33+I41+I49+I57+I61+I73+I77+I81</f>
        <v>0</v>
      </c>
      <c r="J23" s="23"/>
    </row>
    <row r="24" customFormat="false" ht="14.05" hidden="false" customHeight="false" outlineLevel="0" collapsed="false">
      <c r="A24" s="19" t="n">
        <f aca="false">A23+1</f>
        <v>14</v>
      </c>
      <c r="B24" s="24" t="s">
        <v>11</v>
      </c>
      <c r="C24" s="21" t="n">
        <f aca="false">SUM(D24:I24)</f>
        <v>33719.2</v>
      </c>
      <c r="D24" s="21" t="n">
        <f aca="false">D34+D42+D50+D58+D62+D74+D78+D82+D90+D94</f>
        <v>9276.2</v>
      </c>
      <c r="E24" s="21" t="n">
        <f aca="false">E34+E42+E50+E58+E62+E74+E78+E82+E90</f>
        <v>9350</v>
      </c>
      <c r="F24" s="21" t="n">
        <f aca="false">F34+F42+F50+F58+F62+F74+F78+F86+F90+F98</f>
        <v>15093</v>
      </c>
      <c r="G24" s="21" t="n">
        <f aca="false">G34+G42+G50+G58+G62+G74+G78+G82+G90</f>
        <v>0</v>
      </c>
      <c r="H24" s="21" t="n">
        <f aca="false">H34+H42+H50+H58+H62+H74+H78+H82+H90</f>
        <v>0</v>
      </c>
      <c r="I24" s="21" t="n">
        <f aca="false">I34+I42+I50+I58+I62+I74+I78+I82+I90</f>
        <v>0</v>
      </c>
      <c r="J24" s="23"/>
    </row>
    <row r="25" customFormat="false" ht="14.05" hidden="false" customHeight="false" outlineLevel="0" collapsed="false">
      <c r="A25" s="19" t="n">
        <f aca="false">A24+1</f>
        <v>15</v>
      </c>
      <c r="B25" s="24" t="s">
        <v>12</v>
      </c>
      <c r="C25" s="21" t="n">
        <f aca="false">SUM(D25:I25)</f>
        <v>977431.2</v>
      </c>
      <c r="D25" s="21" t="n">
        <f aca="false">D35+D43+D51+D59+D63+D75+D79+D83</f>
        <v>112381.9</v>
      </c>
      <c r="E25" s="21" t="n">
        <f aca="false">E35+E43+E51+E59+E63+E75+E79+E83</f>
        <v>147401.7</v>
      </c>
      <c r="F25" s="21" t="n">
        <f aca="false">F35+F43+F51+F59+F63+F75+F87+F83+F99</f>
        <v>177728.6</v>
      </c>
      <c r="G25" s="21" t="n">
        <f aca="false">G35+G43+G51+G59+G63+G75+G79+G83</f>
        <v>171263.4</v>
      </c>
      <c r="H25" s="21" t="n">
        <f aca="false">H35+H43+H51+H59+H63+H75+H79+H83</f>
        <v>184327.8</v>
      </c>
      <c r="I25" s="21" t="n">
        <f aca="false">I35+I43+I51+I59+I63+I75+I79+I83</f>
        <v>184327.8</v>
      </c>
      <c r="J25" s="23"/>
    </row>
    <row r="26" s="28" customFormat="true" ht="26.5" hidden="false" customHeight="false" outlineLevel="0" collapsed="false">
      <c r="A26" s="19" t="n">
        <f aca="false">A25+1</f>
        <v>16</v>
      </c>
      <c r="B26" s="25" t="s">
        <v>14</v>
      </c>
      <c r="C26" s="26" t="n">
        <f aca="false">C27</f>
        <v>1809.2</v>
      </c>
      <c r="D26" s="26" t="n">
        <f aca="false">D27</f>
        <v>1435.5</v>
      </c>
      <c r="E26" s="26" t="n">
        <f aca="false">E27</f>
        <v>373.7</v>
      </c>
      <c r="F26" s="26"/>
      <c r="G26" s="26"/>
      <c r="H26" s="26"/>
      <c r="I26" s="26"/>
      <c r="J26" s="27"/>
    </row>
    <row r="27" customFormat="false" ht="14.05" hidden="false" customHeight="false" outlineLevel="0" collapsed="false">
      <c r="A27" s="19" t="n">
        <f aca="false">A26+1</f>
        <v>17</v>
      </c>
      <c r="B27" s="24" t="s">
        <v>12</v>
      </c>
      <c r="C27" s="21" t="n">
        <f aca="false">SUM(D27:I27)</f>
        <v>1809.2</v>
      </c>
      <c r="D27" s="21" t="n">
        <f aca="false">D101</f>
        <v>1435.5</v>
      </c>
      <c r="E27" s="21" t="n">
        <f aca="false">E101</f>
        <v>373.7</v>
      </c>
      <c r="F27" s="21" t="n">
        <f aca="false">F101</f>
        <v>0</v>
      </c>
      <c r="G27" s="21" t="n">
        <f aca="false">G101</f>
        <v>0</v>
      </c>
      <c r="H27" s="21" t="n">
        <f aca="false">H101</f>
        <v>0</v>
      </c>
      <c r="I27" s="21" t="n">
        <f aca="false">I101</f>
        <v>0</v>
      </c>
      <c r="J27" s="23"/>
    </row>
    <row r="28" s="28" customFormat="true" ht="26.5" hidden="false" customHeight="false" outlineLevel="0" collapsed="false">
      <c r="A28" s="19" t="n">
        <f aca="false">A27+1</f>
        <v>18</v>
      </c>
      <c r="B28" s="25" t="s">
        <v>15</v>
      </c>
      <c r="C28" s="26" t="n">
        <f aca="false">C29</f>
        <v>822.5</v>
      </c>
      <c r="D28" s="26" t="n">
        <f aca="false">D29</f>
        <v>122.5</v>
      </c>
      <c r="E28" s="26" t="n">
        <f aca="false">E29</f>
        <v>700</v>
      </c>
      <c r="F28" s="26"/>
      <c r="G28" s="26"/>
      <c r="H28" s="26"/>
      <c r="I28" s="26"/>
      <c r="J28" s="27"/>
    </row>
    <row r="29" customFormat="false" ht="14.05" hidden="false" customHeight="false" outlineLevel="0" collapsed="false">
      <c r="A29" s="19" t="n">
        <f aca="false">A28+1</f>
        <v>19</v>
      </c>
      <c r="B29" s="24" t="s">
        <v>12</v>
      </c>
      <c r="C29" s="21" t="n">
        <f aca="false">SUM(D29:I29)</f>
        <v>822.5</v>
      </c>
      <c r="D29" s="21" t="n">
        <f aca="false">D106</f>
        <v>122.5</v>
      </c>
      <c r="E29" s="21" t="n">
        <f aca="false">E106</f>
        <v>700</v>
      </c>
      <c r="F29" s="21" t="n">
        <f aca="false">F106</f>
        <v>0</v>
      </c>
      <c r="G29" s="21" t="n">
        <f aca="false">G106</f>
        <v>0</v>
      </c>
      <c r="H29" s="21" t="n">
        <f aca="false">H106</f>
        <v>0</v>
      </c>
      <c r="I29" s="21" t="n">
        <f aca="false">I106</f>
        <v>0</v>
      </c>
      <c r="J29" s="23"/>
    </row>
    <row r="30" customFormat="false" ht="14.05" hidden="false" customHeight="false" outlineLevel="0" collapsed="false">
      <c r="A30" s="19" t="n">
        <f aca="false">A29+1</f>
        <v>20</v>
      </c>
      <c r="B30" s="30"/>
      <c r="C30" s="30"/>
      <c r="D30" s="30"/>
      <c r="E30" s="30"/>
      <c r="F30" s="30"/>
      <c r="G30" s="30"/>
      <c r="H30" s="30"/>
      <c r="I30" s="30"/>
      <c r="J30" s="30"/>
    </row>
    <row r="31" customFormat="false" ht="26.5" hidden="false" customHeight="false" outlineLevel="0" collapsed="false">
      <c r="A31" s="19" t="n">
        <f aca="false">A30+1</f>
        <v>21</v>
      </c>
      <c r="B31" s="25" t="s">
        <v>18</v>
      </c>
      <c r="C31" s="26" t="n">
        <f aca="false">SUM(D31:I31)</f>
        <v>995792.1</v>
      </c>
      <c r="D31" s="30" t="n">
        <f aca="false">D32+D40+D48+D56+D60+D72+D80+D76+D88</f>
        <v>121567.6</v>
      </c>
      <c r="E31" s="30" t="n">
        <f aca="false">E32+E40+E48+E56+E60+E72+E80+E76</f>
        <v>156751.7</v>
      </c>
      <c r="F31" s="30" t="n">
        <f aca="false">F32+F40+F48+F56+F60+F72+F80+F76</f>
        <v>177553.8</v>
      </c>
      <c r="G31" s="30" t="n">
        <f aca="false">G32+G40+G48+G56+G60+G72+G80+G76</f>
        <v>171263.4</v>
      </c>
      <c r="H31" s="30" t="n">
        <f aca="false">H32+H40+H48+H56+H60+H72+H80+H76</f>
        <v>184327.8</v>
      </c>
      <c r="I31" s="30" t="n">
        <f aca="false">I32+I40+I48+I56+I60+I72+I80+I76</f>
        <v>184327.8</v>
      </c>
      <c r="J31" s="30"/>
    </row>
    <row r="32" customFormat="false" ht="48.8" hidden="false" customHeight="false" outlineLevel="0" collapsed="false">
      <c r="A32" s="19" t="n">
        <f aca="false">A31+1</f>
        <v>22</v>
      </c>
      <c r="B32" s="31" t="s">
        <v>19</v>
      </c>
      <c r="C32" s="21" t="n">
        <f aca="false">SUM(D32:I32)</f>
        <v>120186.7</v>
      </c>
      <c r="D32" s="21" t="n">
        <f aca="false">D33+D34+D35</f>
        <v>14379.6</v>
      </c>
      <c r="E32" s="21" t="n">
        <f aca="false">E33+E34+E35</f>
        <v>18500</v>
      </c>
      <c r="F32" s="21" t="n">
        <f aca="false">F33+F34+F35</f>
        <v>19876.6</v>
      </c>
      <c r="G32" s="21" t="n">
        <f aca="false">G34+G35</f>
        <v>21396.3</v>
      </c>
      <c r="H32" s="21" t="n">
        <f aca="false">H33+H34+H35</f>
        <v>23017.1</v>
      </c>
      <c r="I32" s="21" t="n">
        <f aca="false">I33+I34+I35</f>
        <v>23017.1</v>
      </c>
      <c r="J32" s="32" t="s">
        <v>20</v>
      </c>
    </row>
    <row r="33" customFormat="false" ht="14.05" hidden="false" customHeight="false" outlineLevel="0" collapsed="false">
      <c r="A33" s="19" t="n">
        <f aca="false">A32+1</f>
        <v>23</v>
      </c>
      <c r="B33" s="24" t="s">
        <v>10</v>
      </c>
      <c r="C33" s="21" t="n">
        <f aca="false">SUM(D33:I33)</f>
        <v>0</v>
      </c>
      <c r="D33" s="21"/>
      <c r="E33" s="21"/>
      <c r="F33" s="21"/>
      <c r="G33" s="21"/>
      <c r="H33" s="21"/>
      <c r="I33" s="21"/>
      <c r="J33" s="33"/>
    </row>
    <row r="34" customFormat="false" ht="14.05" hidden="false" customHeight="false" outlineLevel="0" collapsed="false">
      <c r="A34" s="19" t="n">
        <f aca="false">A33+1</f>
        <v>24</v>
      </c>
      <c r="B34" s="24" t="s">
        <v>11</v>
      </c>
      <c r="C34" s="21" t="n">
        <f aca="false">SUM(D34:I34)</f>
        <v>2204.6</v>
      </c>
      <c r="D34" s="21" t="n">
        <f aca="false">D38</f>
        <v>1043.9</v>
      </c>
      <c r="E34" s="21" t="n">
        <f aca="false">E38</f>
        <v>1160.7</v>
      </c>
      <c r="F34" s="21"/>
      <c r="G34" s="21"/>
      <c r="H34" s="21"/>
      <c r="I34" s="21"/>
      <c r="J34" s="34"/>
    </row>
    <row r="35" customFormat="false" ht="14.05" hidden="false" customHeight="false" outlineLevel="0" collapsed="false">
      <c r="A35" s="19" t="n">
        <f aca="false">A34+1</f>
        <v>25</v>
      </c>
      <c r="B35" s="24" t="s">
        <v>12</v>
      </c>
      <c r="C35" s="21" t="n">
        <f aca="false">SUM(D35:I35)</f>
        <v>117982.1</v>
      </c>
      <c r="D35" s="21" t="n">
        <v>13335.7</v>
      </c>
      <c r="E35" s="21" t="n">
        <v>17339.3</v>
      </c>
      <c r="F35" s="21" t="n">
        <v>19876.6</v>
      </c>
      <c r="G35" s="21" t="n">
        <v>21396.3</v>
      </c>
      <c r="H35" s="21" t="n">
        <v>23017.1</v>
      </c>
      <c r="I35" s="21" t="n">
        <f aca="false">H35</f>
        <v>23017.1</v>
      </c>
      <c r="J35" s="33"/>
    </row>
    <row r="36" customFormat="false" ht="61.05" hidden="false" customHeight="false" outlineLevel="0" collapsed="false">
      <c r="A36" s="19" t="n">
        <f aca="false">A35+1</f>
        <v>26</v>
      </c>
      <c r="B36" s="35" t="s">
        <v>21</v>
      </c>
      <c r="C36" s="21" t="n">
        <f aca="false">SUM(D36:I36)</f>
        <v>2204.6</v>
      </c>
      <c r="D36" s="21" t="n">
        <f aca="false">D37+D38+D39</f>
        <v>1043.9</v>
      </c>
      <c r="E36" s="21" t="n">
        <f aca="false">E37+E38+E39</f>
        <v>1160.7</v>
      </c>
      <c r="F36" s="21" t="n">
        <f aca="false">F37+F38+F39</f>
        <v>0</v>
      </c>
      <c r="G36" s="21" t="n">
        <f aca="false">G38+G39</f>
        <v>0</v>
      </c>
      <c r="H36" s="21" t="n">
        <f aca="false">H37+H38+H39</f>
        <v>0</v>
      </c>
      <c r="I36" s="21" t="n">
        <f aca="false">I37+I38+I39</f>
        <v>0</v>
      </c>
      <c r="J36" s="33"/>
    </row>
    <row r="37" customFormat="false" ht="13.8" hidden="false" customHeight="false" outlineLevel="0" collapsed="false">
      <c r="A37" s="19" t="n">
        <f aca="false">A36+1</f>
        <v>27</v>
      </c>
      <c r="B37" s="24" t="s">
        <v>10</v>
      </c>
      <c r="C37" s="21" t="n">
        <f aca="false">SUM(D37:I37)</f>
        <v>0</v>
      </c>
      <c r="D37" s="21"/>
      <c r="E37" s="21"/>
      <c r="F37" s="21"/>
      <c r="G37" s="21"/>
      <c r="H37" s="21"/>
      <c r="I37" s="21"/>
      <c r="J37" s="33"/>
    </row>
    <row r="38" customFormat="false" ht="13.8" hidden="false" customHeight="false" outlineLevel="0" collapsed="false">
      <c r="A38" s="19" t="n">
        <f aca="false">A37+1</f>
        <v>28</v>
      </c>
      <c r="B38" s="24" t="s">
        <v>11</v>
      </c>
      <c r="C38" s="21" t="n">
        <f aca="false">SUM(D38:I38)</f>
        <v>2204.6</v>
      </c>
      <c r="D38" s="21" t="n">
        <v>1043.9</v>
      </c>
      <c r="E38" s="21" t="n">
        <v>1160.7</v>
      </c>
      <c r="F38" s="21"/>
      <c r="G38" s="21"/>
      <c r="H38" s="21"/>
      <c r="I38" s="21"/>
      <c r="J38" s="33"/>
    </row>
    <row r="39" customFormat="false" ht="13.8" hidden="false" customHeight="false" outlineLevel="0" collapsed="false">
      <c r="A39" s="19" t="n">
        <f aca="false">A38+1</f>
        <v>29</v>
      </c>
      <c r="B39" s="24" t="s">
        <v>12</v>
      </c>
      <c r="C39" s="21" t="n">
        <f aca="false">SUM(D39:I39)</f>
        <v>0</v>
      </c>
      <c r="D39" s="21"/>
      <c r="E39" s="21"/>
      <c r="F39" s="21"/>
      <c r="G39" s="21"/>
      <c r="H39" s="21"/>
      <c r="I39" s="21"/>
      <c r="J39" s="33"/>
    </row>
    <row r="40" customFormat="false" ht="48.8" hidden="false" customHeight="false" outlineLevel="0" collapsed="false">
      <c r="A40" s="19" t="n">
        <f aca="false">A39+1</f>
        <v>30</v>
      </c>
      <c r="B40" s="31" t="s">
        <v>22</v>
      </c>
      <c r="C40" s="21" t="n">
        <f aca="false">SUM(D40:I40)</f>
        <v>269456.1</v>
      </c>
      <c r="D40" s="21" t="n">
        <f aca="false">D41+D42+D43</f>
        <v>32643.9</v>
      </c>
      <c r="E40" s="21" t="n">
        <f aca="false">E41+E42+E43</f>
        <v>38943</v>
      </c>
      <c r="F40" s="21" t="n">
        <f aca="false">F41+F42+F43</f>
        <v>44738.8</v>
      </c>
      <c r="G40" s="21" t="n">
        <f aca="false">G41+G42+G43</f>
        <v>48528.8</v>
      </c>
      <c r="H40" s="21" t="n">
        <f aca="false">H41+H42+H43</f>
        <v>52300.8</v>
      </c>
      <c r="I40" s="21" t="n">
        <f aca="false">I41+I42+I43</f>
        <v>52300.8</v>
      </c>
      <c r="J40" s="36" t="s">
        <v>23</v>
      </c>
    </row>
    <row r="41" customFormat="false" ht="14.05" hidden="false" customHeight="false" outlineLevel="0" collapsed="false">
      <c r="A41" s="19" t="n">
        <f aca="false">A40+1</f>
        <v>31</v>
      </c>
      <c r="B41" s="24" t="s">
        <v>10</v>
      </c>
      <c r="C41" s="21" t="n">
        <f aca="false">SUM(D41:I41)</f>
        <v>0</v>
      </c>
      <c r="D41" s="21"/>
      <c r="E41" s="21"/>
      <c r="F41" s="21"/>
      <c r="G41" s="21"/>
      <c r="H41" s="21"/>
      <c r="I41" s="21"/>
      <c r="J41" s="33"/>
    </row>
    <row r="42" customFormat="false" ht="14.05" hidden="false" customHeight="false" outlineLevel="0" collapsed="false">
      <c r="A42" s="19" t="n">
        <f aca="false">A41+1</f>
        <v>32</v>
      </c>
      <c r="B42" s="24" t="s">
        <v>11</v>
      </c>
      <c r="C42" s="21" t="n">
        <f aca="false">SUM(D42:I42)</f>
        <v>5164.2</v>
      </c>
      <c r="D42" s="21" t="n">
        <f aca="false">D46</f>
        <v>2445.4</v>
      </c>
      <c r="E42" s="21" t="n">
        <f aca="false">E46</f>
        <v>2718.8</v>
      </c>
      <c r="F42" s="21"/>
      <c r="G42" s="21"/>
      <c r="H42" s="21"/>
      <c r="I42" s="21"/>
      <c r="J42" s="33"/>
    </row>
    <row r="43" customFormat="false" ht="14.05" hidden="false" customHeight="false" outlineLevel="0" collapsed="false">
      <c r="A43" s="19" t="n">
        <f aca="false">A42+1</f>
        <v>33</v>
      </c>
      <c r="B43" s="24" t="s">
        <v>12</v>
      </c>
      <c r="C43" s="21" t="n">
        <f aca="false">SUM(D43:I43)</f>
        <v>264291.9</v>
      </c>
      <c r="D43" s="21" t="n">
        <v>30198.5</v>
      </c>
      <c r="E43" s="21" t="n">
        <v>36224.2</v>
      </c>
      <c r="F43" s="21" t="n">
        <v>44738.8</v>
      </c>
      <c r="G43" s="21" t="n">
        <v>48528.8</v>
      </c>
      <c r="H43" s="21" t="n">
        <v>52300.8</v>
      </c>
      <c r="I43" s="21" t="n">
        <f aca="false">H43</f>
        <v>52300.8</v>
      </c>
      <c r="J43" s="33"/>
    </row>
    <row r="44" s="37" customFormat="true" ht="61.05" hidden="false" customHeight="false" outlineLevel="0" collapsed="false">
      <c r="A44" s="19" t="n">
        <f aca="false">A43+1</f>
        <v>34</v>
      </c>
      <c r="B44" s="35" t="s">
        <v>21</v>
      </c>
      <c r="C44" s="21" t="n">
        <f aca="false">SUM(D44:I44)</f>
        <v>5164.2</v>
      </c>
      <c r="D44" s="21" t="n">
        <f aca="false">D45+D46+D47</f>
        <v>2445.4</v>
      </c>
      <c r="E44" s="21" t="n">
        <f aca="false">E45+E46+E47</f>
        <v>2718.8</v>
      </c>
      <c r="F44" s="21" t="n">
        <f aca="false">F45+F46+F47</f>
        <v>0</v>
      </c>
      <c r="G44" s="21" t="n">
        <f aca="false">G46+G47</f>
        <v>0</v>
      </c>
      <c r="H44" s="21" t="n">
        <f aca="false">H45+H46+H47</f>
        <v>0</v>
      </c>
      <c r="I44" s="21" t="n">
        <f aca="false">I45+I46+I47</f>
        <v>0</v>
      </c>
      <c r="J44" s="33"/>
    </row>
    <row r="45" s="37" customFormat="true" ht="13.8" hidden="false" customHeight="false" outlineLevel="0" collapsed="false">
      <c r="A45" s="19" t="n">
        <f aca="false">A44+1</f>
        <v>35</v>
      </c>
      <c r="B45" s="24" t="s">
        <v>10</v>
      </c>
      <c r="C45" s="21" t="n">
        <f aca="false">SUM(D45:I45)</f>
        <v>0</v>
      </c>
      <c r="D45" s="21"/>
      <c r="E45" s="21"/>
      <c r="F45" s="21"/>
      <c r="G45" s="21"/>
      <c r="H45" s="21"/>
      <c r="I45" s="21"/>
      <c r="J45" s="33"/>
    </row>
    <row r="46" s="37" customFormat="true" ht="13.8" hidden="false" customHeight="false" outlineLevel="0" collapsed="false">
      <c r="A46" s="19" t="n">
        <f aca="false">A45+1</f>
        <v>36</v>
      </c>
      <c r="B46" s="24" t="s">
        <v>11</v>
      </c>
      <c r="C46" s="21" t="n">
        <f aca="false">SUM(D46:I46)</f>
        <v>5164.2</v>
      </c>
      <c r="D46" s="21" t="n">
        <v>2445.4</v>
      </c>
      <c r="E46" s="21" t="n">
        <v>2718.8</v>
      </c>
      <c r="F46" s="21"/>
      <c r="G46" s="21"/>
      <c r="H46" s="21"/>
      <c r="I46" s="21"/>
      <c r="J46" s="33"/>
    </row>
    <row r="47" s="37" customFormat="true" ht="13.8" hidden="false" customHeight="false" outlineLevel="0" collapsed="false">
      <c r="A47" s="19" t="n">
        <f aca="false">A46+1</f>
        <v>37</v>
      </c>
      <c r="B47" s="24" t="s">
        <v>12</v>
      </c>
      <c r="C47" s="21" t="n">
        <f aca="false">SUM(D47:I47)</f>
        <v>0</v>
      </c>
      <c r="D47" s="21"/>
      <c r="E47" s="21"/>
      <c r="F47" s="21"/>
      <c r="G47" s="21"/>
      <c r="H47" s="21"/>
      <c r="I47" s="21"/>
      <c r="J47" s="33"/>
    </row>
    <row r="48" customFormat="false" ht="38.95" hidden="false" customHeight="false" outlineLevel="0" collapsed="false">
      <c r="A48" s="19" t="n">
        <f aca="false">A47+1</f>
        <v>38</v>
      </c>
      <c r="B48" s="31" t="s">
        <v>24</v>
      </c>
      <c r="C48" s="21" t="n">
        <f aca="false">SUM(D48:I48)</f>
        <v>535422</v>
      </c>
      <c r="D48" s="21" t="n">
        <f aca="false">D49+D50+D51</f>
        <v>63057.5</v>
      </c>
      <c r="E48" s="21" t="n">
        <f aca="false">E49+E50+E51</f>
        <v>76866.1</v>
      </c>
      <c r="F48" s="21" t="n">
        <f aca="false">F49+F50+F51</f>
        <v>87955.2</v>
      </c>
      <c r="G48" s="21" t="n">
        <f aca="false">G50+G51</f>
        <v>97502.2</v>
      </c>
      <c r="H48" s="21" t="n">
        <f aca="false">H49+H50+H51</f>
        <v>105020.5</v>
      </c>
      <c r="I48" s="21" t="n">
        <f aca="false">I49+I50+I51</f>
        <v>105020.5</v>
      </c>
      <c r="J48" s="36" t="s">
        <v>25</v>
      </c>
    </row>
    <row r="49" customFormat="false" ht="13.8" hidden="false" customHeight="false" outlineLevel="0" collapsed="false">
      <c r="A49" s="19" t="n">
        <f aca="false">A48+1</f>
        <v>39</v>
      </c>
      <c r="B49" s="24" t="s">
        <v>10</v>
      </c>
      <c r="C49" s="21" t="n">
        <f aca="false">SUM(D49:I49)</f>
        <v>0</v>
      </c>
      <c r="D49" s="21"/>
      <c r="E49" s="21"/>
      <c r="F49" s="21"/>
      <c r="G49" s="21"/>
      <c r="H49" s="21"/>
      <c r="I49" s="21"/>
      <c r="J49" s="36"/>
    </row>
    <row r="50" customFormat="false" ht="13.8" hidden="false" customHeight="false" outlineLevel="0" collapsed="false">
      <c r="A50" s="19" t="n">
        <f aca="false">A49+1</f>
        <v>40</v>
      </c>
      <c r="B50" s="24" t="s">
        <v>11</v>
      </c>
      <c r="C50" s="21" t="n">
        <f aca="false">SUM(D50:I50)</f>
        <v>10069.4</v>
      </c>
      <c r="D50" s="21" t="n">
        <f aca="false">D54</f>
        <v>4691.9</v>
      </c>
      <c r="E50" s="21" t="n">
        <f aca="false">E54</f>
        <v>5377.5</v>
      </c>
      <c r="F50" s="21"/>
      <c r="G50" s="21"/>
      <c r="H50" s="21"/>
      <c r="I50" s="21"/>
      <c r="J50" s="36"/>
    </row>
    <row r="51" customFormat="false" ht="13.8" hidden="false" customHeight="false" outlineLevel="0" collapsed="false">
      <c r="A51" s="19" t="n">
        <f aca="false">A50+1</f>
        <v>41</v>
      </c>
      <c r="B51" s="24" t="s">
        <v>12</v>
      </c>
      <c r="C51" s="21" t="n">
        <f aca="false">SUM(D51:I51)</f>
        <v>525352.6</v>
      </c>
      <c r="D51" s="21" t="n">
        <v>58365.6</v>
      </c>
      <c r="E51" s="21" t="n">
        <v>71488.6</v>
      </c>
      <c r="F51" s="21" t="n">
        <v>87955.2</v>
      </c>
      <c r="G51" s="21" t="n">
        <v>97502.2</v>
      </c>
      <c r="H51" s="21" t="n">
        <v>105020.5</v>
      </c>
      <c r="I51" s="21" t="n">
        <f aca="false">H51</f>
        <v>105020.5</v>
      </c>
      <c r="J51" s="36"/>
    </row>
    <row r="52" s="37" customFormat="true" ht="72.95" hidden="false" customHeight="false" outlineLevel="0" collapsed="false">
      <c r="A52" s="19" t="n">
        <f aca="false">A51+1</f>
        <v>42</v>
      </c>
      <c r="B52" s="35" t="s">
        <v>21</v>
      </c>
      <c r="C52" s="21" t="n">
        <f aca="false">SUM(D52:I52)</f>
        <v>10069.4</v>
      </c>
      <c r="D52" s="21" t="n">
        <f aca="false">D53+D54+D55</f>
        <v>4691.9</v>
      </c>
      <c r="E52" s="21" t="n">
        <f aca="false">E53+E54+E55</f>
        <v>5377.5</v>
      </c>
      <c r="F52" s="21" t="n">
        <f aca="false">F53+F54+F55</f>
        <v>0</v>
      </c>
      <c r="G52" s="21" t="n">
        <f aca="false">G54+G55</f>
        <v>0</v>
      </c>
      <c r="H52" s="21" t="n">
        <f aca="false">H53+H54+H55</f>
        <v>0</v>
      </c>
      <c r="I52" s="21" t="n">
        <f aca="false">I53+I54+I55</f>
        <v>0</v>
      </c>
      <c r="J52" s="33"/>
    </row>
    <row r="53" s="37" customFormat="true" ht="13.8" hidden="false" customHeight="false" outlineLevel="0" collapsed="false">
      <c r="A53" s="19" t="n">
        <f aca="false">A52+1</f>
        <v>43</v>
      </c>
      <c r="B53" s="24" t="s">
        <v>10</v>
      </c>
      <c r="C53" s="21" t="n">
        <f aca="false">SUM(D53:I53)</f>
        <v>0</v>
      </c>
      <c r="D53" s="21"/>
      <c r="E53" s="21"/>
      <c r="F53" s="21"/>
      <c r="G53" s="21"/>
      <c r="H53" s="21"/>
      <c r="I53" s="21"/>
      <c r="J53" s="33"/>
    </row>
    <row r="54" s="37" customFormat="true" ht="13.8" hidden="false" customHeight="false" outlineLevel="0" collapsed="false">
      <c r="A54" s="19" t="n">
        <f aca="false">A53+1</f>
        <v>44</v>
      </c>
      <c r="B54" s="24" t="s">
        <v>11</v>
      </c>
      <c r="C54" s="21" t="n">
        <f aca="false">SUM(D54:I54)</f>
        <v>10069.4</v>
      </c>
      <c r="D54" s="21" t="n">
        <v>4691.9</v>
      </c>
      <c r="E54" s="21" t="n">
        <v>5377.5</v>
      </c>
      <c r="F54" s="21"/>
      <c r="G54" s="21"/>
      <c r="H54" s="21"/>
      <c r="I54" s="21"/>
      <c r="J54" s="33"/>
    </row>
    <row r="55" s="37" customFormat="true" ht="13.8" hidden="false" customHeight="false" outlineLevel="0" collapsed="false">
      <c r="A55" s="19" t="n">
        <f aca="false">A54+1</f>
        <v>45</v>
      </c>
      <c r="B55" s="24" t="s">
        <v>12</v>
      </c>
      <c r="C55" s="21" t="n">
        <f aca="false">SUM(D55:I55)</f>
        <v>0</v>
      </c>
      <c r="D55" s="21"/>
      <c r="E55" s="21"/>
      <c r="F55" s="21"/>
      <c r="G55" s="21"/>
      <c r="H55" s="21"/>
      <c r="I55" s="21"/>
      <c r="J55" s="33"/>
    </row>
    <row r="56" customFormat="false" ht="26.5" hidden="false" customHeight="false" outlineLevel="0" collapsed="false">
      <c r="A56" s="19" t="n">
        <f aca="false">A55+1</f>
        <v>46</v>
      </c>
      <c r="B56" s="38" t="s">
        <v>26</v>
      </c>
      <c r="C56" s="21" t="n">
        <f aca="false">SUM(D56:I56)</f>
        <v>23319.2</v>
      </c>
      <c r="D56" s="21" t="n">
        <f aca="false">D57+D58+D59</f>
        <v>4266.2</v>
      </c>
      <c r="E56" s="21" t="n">
        <f aca="false">E57+E58+E59</f>
        <v>6338</v>
      </c>
      <c r="F56" s="21" t="n">
        <f aca="false">F57+F58+F59</f>
        <v>3025.1</v>
      </c>
      <c r="G56" s="21" t="n">
        <f aca="false">G57+G58+G59</f>
        <v>3146.1</v>
      </c>
      <c r="H56" s="21" t="n">
        <f aca="false">H57+H58+H59</f>
        <v>3271.9</v>
      </c>
      <c r="I56" s="21" t="n">
        <f aca="false">I57+I58+I59</f>
        <v>3271.9</v>
      </c>
      <c r="J56" s="36" t="s">
        <v>27</v>
      </c>
    </row>
    <row r="57" customFormat="false" ht="13.8" hidden="false" customHeight="false" outlineLevel="0" collapsed="false">
      <c r="A57" s="19" t="n">
        <f aca="false">A56+1</f>
        <v>47</v>
      </c>
      <c r="B57" s="24" t="s">
        <v>10</v>
      </c>
      <c r="C57" s="21"/>
      <c r="D57" s="21"/>
      <c r="E57" s="21"/>
      <c r="F57" s="21"/>
      <c r="G57" s="21"/>
      <c r="H57" s="21"/>
      <c r="I57" s="21"/>
      <c r="J57" s="33"/>
    </row>
    <row r="58" customFormat="false" ht="13.8" hidden="false" customHeight="false" outlineLevel="0" collapsed="false">
      <c r="A58" s="19" t="n">
        <f aca="false">A57+1</f>
        <v>48</v>
      </c>
      <c r="B58" s="24" t="s">
        <v>11</v>
      </c>
      <c r="C58" s="21" t="n">
        <f aca="false">SUM(D58:I58)</f>
        <v>0</v>
      </c>
      <c r="D58" s="21"/>
      <c r="E58" s="21"/>
      <c r="F58" s="21"/>
      <c r="G58" s="21"/>
      <c r="H58" s="21"/>
      <c r="I58" s="21"/>
      <c r="J58" s="33"/>
    </row>
    <row r="59" customFormat="false" ht="13.8" hidden="false" customHeight="false" outlineLevel="0" collapsed="false">
      <c r="A59" s="19" t="n">
        <f aca="false">A58+1</f>
        <v>49</v>
      </c>
      <c r="B59" s="24" t="s">
        <v>12</v>
      </c>
      <c r="C59" s="21" t="n">
        <f aca="false">SUM(D59:I59)</f>
        <v>23319.2</v>
      </c>
      <c r="D59" s="21" t="n">
        <v>4266.2</v>
      </c>
      <c r="E59" s="21" t="n">
        <v>6338</v>
      </c>
      <c r="F59" s="21" t="n">
        <v>3025.1</v>
      </c>
      <c r="G59" s="21" t="n">
        <v>3146.1</v>
      </c>
      <c r="H59" s="21" t="n">
        <v>3271.9</v>
      </c>
      <c r="I59" s="21" t="n">
        <f aca="false">H59</f>
        <v>3271.9</v>
      </c>
      <c r="J59" s="33"/>
    </row>
    <row r="60" customFormat="false" ht="38.95" hidden="false" customHeight="false" outlineLevel="0" collapsed="false">
      <c r="A60" s="19" t="n">
        <f aca="false">A59+1</f>
        <v>50</v>
      </c>
      <c r="B60" s="31" t="s">
        <v>28</v>
      </c>
      <c r="C60" s="21" t="n">
        <f aca="false">SUM(D60:I60)</f>
        <v>6319.8</v>
      </c>
      <c r="D60" s="21" t="n">
        <f aca="false">D61+D62+D63</f>
        <v>907</v>
      </c>
      <c r="E60" s="21" t="n">
        <f aca="false">E61+E62+E63</f>
        <v>1084.2</v>
      </c>
      <c r="F60" s="21" t="n">
        <f aca="false">F61+F62+F63</f>
        <v>2203.6</v>
      </c>
      <c r="G60" s="21" t="n">
        <f aca="false">G61+G62+G63</f>
        <v>690</v>
      </c>
      <c r="H60" s="21" t="n">
        <f aca="false">H61+H62+H63</f>
        <v>717.5</v>
      </c>
      <c r="I60" s="21" t="n">
        <f aca="false">I61+I62+I63</f>
        <v>717.5</v>
      </c>
      <c r="J60" s="36" t="s">
        <v>29</v>
      </c>
    </row>
    <row r="61" customFormat="false" ht="13.8" hidden="false" customHeight="false" outlineLevel="0" collapsed="false">
      <c r="A61" s="19" t="n">
        <f aca="false">A60+1</f>
        <v>51</v>
      </c>
      <c r="B61" s="24" t="s">
        <v>10</v>
      </c>
      <c r="C61" s="21"/>
      <c r="D61" s="21"/>
      <c r="E61" s="21"/>
      <c r="F61" s="21"/>
      <c r="G61" s="21"/>
      <c r="H61" s="21"/>
      <c r="I61" s="21"/>
      <c r="J61" s="36"/>
    </row>
    <row r="62" customFormat="false" ht="13.8" hidden="false" customHeight="false" outlineLevel="0" collapsed="false">
      <c r="A62" s="19" t="n">
        <f aca="false">A61+1</f>
        <v>52</v>
      </c>
      <c r="B62" s="24" t="s">
        <v>11</v>
      </c>
      <c r="C62" s="21" t="n">
        <f aca="false">SUM(D62:I62)</f>
        <v>257.5</v>
      </c>
      <c r="D62" s="21" t="n">
        <f aca="false">D66+D70</f>
        <v>257.5</v>
      </c>
      <c r="E62" s="21" t="n">
        <f aca="false">E66+E70</f>
        <v>0</v>
      </c>
      <c r="F62" s="21" t="n">
        <f aca="false">F66+F70</f>
        <v>0</v>
      </c>
      <c r="G62" s="21" t="n">
        <f aca="false">F62</f>
        <v>0</v>
      </c>
      <c r="H62" s="21" t="n">
        <f aca="false">G62</f>
        <v>0</v>
      </c>
      <c r="I62" s="21" t="n">
        <f aca="false">H62</f>
        <v>0</v>
      </c>
      <c r="J62" s="36"/>
    </row>
    <row r="63" customFormat="false" ht="13.8" hidden="false" customHeight="false" outlineLevel="0" collapsed="false">
      <c r="A63" s="19" t="n">
        <f aca="false">A62+1</f>
        <v>53</v>
      </c>
      <c r="B63" s="24" t="s">
        <v>12</v>
      </c>
      <c r="C63" s="21" t="n">
        <f aca="false">SUM(D63:I63)</f>
        <v>6062.3</v>
      </c>
      <c r="D63" s="21" t="n">
        <f aca="false">D67+D71</f>
        <v>649.5</v>
      </c>
      <c r="E63" s="21" t="n">
        <f aca="false">E67+E71</f>
        <v>1084.2</v>
      </c>
      <c r="F63" s="21" t="n">
        <f aca="false">F67+F71</f>
        <v>2203.6</v>
      </c>
      <c r="G63" s="21" t="n">
        <f aca="false">G67+G71</f>
        <v>690</v>
      </c>
      <c r="H63" s="21" t="n">
        <f aca="false">H67+H71</f>
        <v>717.5</v>
      </c>
      <c r="I63" s="21" t="n">
        <f aca="false">H63</f>
        <v>717.5</v>
      </c>
      <c r="J63" s="36"/>
    </row>
    <row r="64" customFormat="false" ht="26.5" hidden="false" customHeight="false" outlineLevel="0" collapsed="false">
      <c r="A64" s="19" t="n">
        <f aca="false">A63+1</f>
        <v>54</v>
      </c>
      <c r="B64" s="31" t="s">
        <v>30</v>
      </c>
      <c r="C64" s="21" t="n">
        <f aca="false">SUM(D64:I64)</f>
        <v>6031.9</v>
      </c>
      <c r="D64" s="21" t="n">
        <f aca="false">D65+D66+D67</f>
        <v>619.1</v>
      </c>
      <c r="E64" s="21" t="n">
        <f aca="false">E65+E66+E67</f>
        <v>1084.2</v>
      </c>
      <c r="F64" s="21" t="n">
        <f aca="false">F65+F66+F67</f>
        <v>2203.6</v>
      </c>
      <c r="G64" s="21" t="n">
        <f aca="false">G65+G66+G67</f>
        <v>690</v>
      </c>
      <c r="H64" s="21" t="n">
        <f aca="false">H65+H66+H67</f>
        <v>717.5</v>
      </c>
      <c r="I64" s="21" t="n">
        <f aca="false">I65+I66+I67</f>
        <v>717.5</v>
      </c>
      <c r="J64" s="36"/>
    </row>
    <row r="65" customFormat="false" ht="13.8" hidden="false" customHeight="false" outlineLevel="0" collapsed="false">
      <c r="A65" s="19" t="n">
        <f aca="false">A64+1</f>
        <v>55</v>
      </c>
      <c r="B65" s="24" t="s">
        <v>10</v>
      </c>
      <c r="C65" s="21"/>
      <c r="D65" s="21"/>
      <c r="E65" s="21"/>
      <c r="F65" s="21"/>
      <c r="G65" s="21"/>
      <c r="H65" s="21"/>
      <c r="I65" s="21"/>
      <c r="J65" s="36"/>
    </row>
    <row r="66" customFormat="false" ht="13.8" hidden="false" customHeight="false" outlineLevel="0" collapsed="false">
      <c r="A66" s="19" t="n">
        <f aca="false">A65+1</f>
        <v>56</v>
      </c>
      <c r="B66" s="24" t="s">
        <v>11</v>
      </c>
      <c r="C66" s="21" t="n">
        <f aca="false">SUM(D66:I66)</f>
        <v>0</v>
      </c>
      <c r="D66" s="21"/>
      <c r="E66" s="21"/>
      <c r="F66" s="21"/>
      <c r="G66" s="21"/>
      <c r="H66" s="21"/>
      <c r="I66" s="21"/>
      <c r="J66" s="36"/>
    </row>
    <row r="67" customFormat="false" ht="13.8" hidden="false" customHeight="false" outlineLevel="0" collapsed="false">
      <c r="A67" s="19" t="n">
        <f aca="false">A66+1</f>
        <v>57</v>
      </c>
      <c r="B67" s="24" t="s">
        <v>12</v>
      </c>
      <c r="C67" s="21" t="n">
        <f aca="false">SUM(D67:I67)</f>
        <v>6031.9</v>
      </c>
      <c r="D67" s="21" t="n">
        <v>619.1</v>
      </c>
      <c r="E67" s="21" t="n">
        <v>1084.2</v>
      </c>
      <c r="F67" s="21" t="n">
        <v>2203.6</v>
      </c>
      <c r="G67" s="21" t="n">
        <v>690</v>
      </c>
      <c r="H67" s="21" t="n">
        <v>717.5</v>
      </c>
      <c r="I67" s="21" t="n">
        <f aca="false">H67</f>
        <v>717.5</v>
      </c>
      <c r="J67" s="36"/>
    </row>
    <row r="68" customFormat="false" ht="26.5" hidden="false" customHeight="false" outlineLevel="0" collapsed="false">
      <c r="A68" s="19" t="n">
        <f aca="false">A67+1</f>
        <v>58</v>
      </c>
      <c r="B68" s="31" t="s">
        <v>31</v>
      </c>
      <c r="C68" s="21" t="n">
        <f aca="false">SUM(D68:I68)</f>
        <v>287.9</v>
      </c>
      <c r="D68" s="21" t="n">
        <f aca="false">D69+D70+D71</f>
        <v>287.9</v>
      </c>
      <c r="E68" s="21" t="n">
        <f aca="false">E69+E70+E71</f>
        <v>0</v>
      </c>
      <c r="F68" s="21" t="n">
        <f aca="false">F69+F70+F71</f>
        <v>0</v>
      </c>
      <c r="G68" s="21" t="n">
        <f aca="false">G69+G70+G71</f>
        <v>0</v>
      </c>
      <c r="H68" s="21" t="n">
        <f aca="false">H69+H70+H71</f>
        <v>0</v>
      </c>
      <c r="I68" s="21" t="n">
        <f aca="false">I69+I70+I71</f>
        <v>0</v>
      </c>
      <c r="J68" s="36"/>
    </row>
    <row r="69" customFormat="false" ht="13.8" hidden="false" customHeight="false" outlineLevel="0" collapsed="false">
      <c r="A69" s="19" t="n">
        <f aca="false">A68+1</f>
        <v>59</v>
      </c>
      <c r="B69" s="24" t="s">
        <v>10</v>
      </c>
      <c r="C69" s="21"/>
      <c r="D69" s="21"/>
      <c r="E69" s="21"/>
      <c r="F69" s="21"/>
      <c r="G69" s="21"/>
      <c r="H69" s="21"/>
      <c r="I69" s="21"/>
      <c r="J69" s="36"/>
    </row>
    <row r="70" customFormat="false" ht="13.8" hidden="false" customHeight="false" outlineLevel="0" collapsed="false">
      <c r="A70" s="19" t="n">
        <f aca="false">A69+1</f>
        <v>60</v>
      </c>
      <c r="B70" s="24" t="s">
        <v>11</v>
      </c>
      <c r="C70" s="21" t="n">
        <f aca="false">SUM(D70:I70)</f>
        <v>257.5</v>
      </c>
      <c r="D70" s="21" t="n">
        <v>257.5</v>
      </c>
      <c r="E70" s="21" t="n">
        <v>0</v>
      </c>
      <c r="F70" s="21" t="n">
        <v>0</v>
      </c>
      <c r="G70" s="21" t="n">
        <f aca="false">F70</f>
        <v>0</v>
      </c>
      <c r="H70" s="21" t="n">
        <f aca="false">G70</f>
        <v>0</v>
      </c>
      <c r="I70" s="21" t="n">
        <f aca="false">H70</f>
        <v>0</v>
      </c>
      <c r="J70" s="36"/>
    </row>
    <row r="71" customFormat="false" ht="13.8" hidden="false" customHeight="false" outlineLevel="0" collapsed="false">
      <c r="A71" s="19" t="n">
        <f aca="false">A70+1</f>
        <v>61</v>
      </c>
      <c r="B71" s="24" t="s">
        <v>12</v>
      </c>
      <c r="C71" s="21" t="n">
        <f aca="false">SUM(D71:I71)</f>
        <v>30.4</v>
      </c>
      <c r="D71" s="21" t="n">
        <v>30.4</v>
      </c>
      <c r="E71" s="21" t="n">
        <v>0</v>
      </c>
      <c r="F71" s="21" t="n">
        <v>0</v>
      </c>
      <c r="G71" s="21" t="n">
        <f aca="false">F71</f>
        <v>0</v>
      </c>
      <c r="H71" s="21" t="n">
        <f aca="false">G71</f>
        <v>0</v>
      </c>
      <c r="I71" s="21" t="n">
        <f aca="false">H71</f>
        <v>0</v>
      </c>
      <c r="J71" s="36"/>
    </row>
    <row r="72" customFormat="false" ht="26.5" hidden="false" customHeight="false" outlineLevel="0" collapsed="false">
      <c r="A72" s="19" t="n">
        <f aca="false">A71+1</f>
        <v>62</v>
      </c>
      <c r="B72" s="31" t="s">
        <v>32</v>
      </c>
      <c r="C72" s="21" t="n">
        <f aca="false">SUM(D72:I72)</f>
        <v>39978</v>
      </c>
      <c r="D72" s="21" t="n">
        <f aca="false">D73+D74+D75</f>
        <v>5319.4</v>
      </c>
      <c r="E72" s="21" t="n">
        <f aca="false">E73+E74+E75</f>
        <v>14904.1</v>
      </c>
      <c r="F72" s="21" t="n">
        <f aca="false">F73+F74+F75</f>
        <v>19754.5</v>
      </c>
      <c r="G72" s="21" t="n">
        <f aca="false">G73+G74+G75</f>
        <v>0</v>
      </c>
      <c r="H72" s="21" t="n">
        <f aca="false">H73+H74+H75</f>
        <v>0</v>
      </c>
      <c r="I72" s="21" t="n">
        <f aca="false">I73+I74+I75</f>
        <v>0</v>
      </c>
      <c r="J72" s="36" t="s">
        <v>33</v>
      </c>
    </row>
    <row r="73" customFormat="false" ht="13.8" hidden="false" customHeight="false" outlineLevel="0" collapsed="false">
      <c r="A73" s="19" t="n">
        <f aca="false">A72+1</f>
        <v>63</v>
      </c>
      <c r="B73" s="24" t="s">
        <v>10</v>
      </c>
      <c r="C73" s="21" t="n">
        <f aca="false">SUM(D73:I73)</f>
        <v>0</v>
      </c>
      <c r="D73" s="21"/>
      <c r="E73" s="21"/>
      <c r="F73" s="21"/>
      <c r="G73" s="21"/>
      <c r="H73" s="21"/>
      <c r="I73" s="21"/>
      <c r="J73" s="36"/>
    </row>
    <row r="74" customFormat="false" ht="13.8" hidden="false" customHeight="false" outlineLevel="0" collapsed="false">
      <c r="A74" s="19" t="n">
        <f aca="false">A73+1</f>
        <v>64</v>
      </c>
      <c r="B74" s="24" t="s">
        <v>11</v>
      </c>
      <c r="C74" s="21" t="n">
        <f aca="false">SUM(D74:I74)</f>
        <v>0</v>
      </c>
      <c r="D74" s="21"/>
      <c r="E74" s="21"/>
      <c r="F74" s="21"/>
      <c r="G74" s="21"/>
      <c r="H74" s="21"/>
      <c r="I74" s="21"/>
      <c r="J74" s="36"/>
    </row>
    <row r="75" customFormat="false" ht="13.8" hidden="false" customHeight="false" outlineLevel="0" collapsed="false">
      <c r="A75" s="19" t="n">
        <f aca="false">A74+1</f>
        <v>65</v>
      </c>
      <c r="B75" s="24" t="s">
        <v>12</v>
      </c>
      <c r="C75" s="21" t="n">
        <f aca="false">SUM(D75:I75)</f>
        <v>39978</v>
      </c>
      <c r="D75" s="21" t="n">
        <v>5319.4</v>
      </c>
      <c r="E75" s="21" t="n">
        <v>14904.1</v>
      </c>
      <c r="F75" s="21" t="n">
        <v>19754.5</v>
      </c>
      <c r="G75" s="21"/>
      <c r="H75" s="21"/>
      <c r="I75" s="21"/>
      <c r="J75" s="36"/>
    </row>
    <row r="76" customFormat="false" ht="61.35" hidden="false" customHeight="false" outlineLevel="0" collapsed="false">
      <c r="A76" s="19" t="n">
        <f aca="false">A75+1</f>
        <v>66</v>
      </c>
      <c r="B76" s="39" t="s">
        <v>34</v>
      </c>
      <c r="C76" s="21" t="n">
        <f aca="false">SUM(D76:I76)</f>
        <v>199</v>
      </c>
      <c r="D76" s="21" t="n">
        <f aca="false">D77+D78+D79</f>
        <v>199</v>
      </c>
      <c r="E76" s="21" t="n">
        <f aca="false">E77+E78+E79</f>
        <v>0</v>
      </c>
      <c r="F76" s="21" t="n">
        <f aca="false">F77+F78+F79</f>
        <v>0</v>
      </c>
      <c r="G76" s="21" t="n">
        <f aca="false">G77+G78+G79</f>
        <v>0</v>
      </c>
      <c r="H76" s="21" t="n">
        <f aca="false">H77+H78+H79</f>
        <v>0</v>
      </c>
      <c r="I76" s="21" t="n">
        <f aca="false">I77+I78+I79</f>
        <v>0</v>
      </c>
      <c r="J76" s="36" t="s">
        <v>35</v>
      </c>
    </row>
    <row r="77" customFormat="false" ht="13.8" hidden="false" customHeight="false" outlineLevel="0" collapsed="false">
      <c r="A77" s="19" t="n">
        <f aca="false">A76+1</f>
        <v>67</v>
      </c>
      <c r="B77" s="24" t="s">
        <v>10</v>
      </c>
      <c r="C77" s="21" t="n">
        <f aca="false">SUM(D77:I77)</f>
        <v>0</v>
      </c>
      <c r="D77" s="21"/>
      <c r="E77" s="21"/>
      <c r="F77" s="21"/>
      <c r="G77" s="21"/>
      <c r="H77" s="21"/>
      <c r="I77" s="21"/>
      <c r="J77" s="36"/>
    </row>
    <row r="78" customFormat="false" ht="13.8" hidden="false" customHeight="false" outlineLevel="0" collapsed="false">
      <c r="A78" s="19" t="n">
        <f aca="false">A77+1</f>
        <v>68</v>
      </c>
      <c r="B78" s="24" t="s">
        <v>11</v>
      </c>
      <c r="C78" s="21" t="n">
        <f aca="false">SUM(D78:I78)</f>
        <v>99.5</v>
      </c>
      <c r="D78" s="21" t="n">
        <v>99.5</v>
      </c>
      <c r="E78" s="21" t="n">
        <v>0</v>
      </c>
      <c r="F78" s="21" t="n">
        <v>0</v>
      </c>
      <c r="G78" s="21" t="n">
        <f aca="false">F78</f>
        <v>0</v>
      </c>
      <c r="H78" s="21" t="n">
        <f aca="false">G78</f>
        <v>0</v>
      </c>
      <c r="I78" s="21" t="n">
        <f aca="false">H78</f>
        <v>0</v>
      </c>
      <c r="J78" s="36"/>
    </row>
    <row r="79" customFormat="false" ht="13.8" hidden="false" customHeight="false" outlineLevel="0" collapsed="false">
      <c r="A79" s="19" t="n">
        <f aca="false">A78+1</f>
        <v>69</v>
      </c>
      <c r="B79" s="24" t="s">
        <v>12</v>
      </c>
      <c r="C79" s="21" t="n">
        <f aca="false">SUM(D79:I79)</f>
        <v>99.5</v>
      </c>
      <c r="D79" s="21" t="n">
        <v>99.5</v>
      </c>
      <c r="E79" s="21" t="n">
        <v>0</v>
      </c>
      <c r="F79" s="21" t="n">
        <v>0</v>
      </c>
      <c r="G79" s="21" t="n">
        <f aca="false">F79</f>
        <v>0</v>
      </c>
      <c r="H79" s="21" t="n">
        <f aca="false">G79</f>
        <v>0</v>
      </c>
      <c r="I79" s="21" t="n">
        <f aca="false">H79</f>
        <v>0</v>
      </c>
      <c r="J79" s="36"/>
    </row>
    <row r="80" customFormat="false" ht="26.5" hidden="false" customHeight="false" outlineLevel="0" collapsed="false">
      <c r="A80" s="19" t="n">
        <f aca="false">A79+1</f>
        <v>70</v>
      </c>
      <c r="B80" s="40" t="s">
        <v>36</v>
      </c>
      <c r="C80" s="41" t="n">
        <f aca="false">SUM(D80:I80)</f>
        <v>411.3</v>
      </c>
      <c r="D80" s="41" t="n">
        <f aca="false">D81+D82+D83</f>
        <v>295</v>
      </c>
      <c r="E80" s="41" t="n">
        <f aca="false">E81+E82+E83</f>
        <v>116.3</v>
      </c>
      <c r="F80" s="41" t="n">
        <f aca="false">F81+F82+F83</f>
        <v>0</v>
      </c>
      <c r="G80" s="41" t="n">
        <f aca="false">G81+G82+G83</f>
        <v>0</v>
      </c>
      <c r="H80" s="41" t="n">
        <f aca="false">H81+H82+H83</f>
        <v>0</v>
      </c>
      <c r="I80" s="41" t="n">
        <f aca="false">I81+I82+I83</f>
        <v>0</v>
      </c>
      <c r="J80" s="36" t="s">
        <v>35</v>
      </c>
    </row>
    <row r="81" customFormat="false" ht="13.8" hidden="false" customHeight="false" outlineLevel="0" collapsed="false">
      <c r="A81" s="19" t="n">
        <f aca="false">A80+1</f>
        <v>71</v>
      </c>
      <c r="B81" s="24" t="s">
        <v>10</v>
      </c>
      <c r="C81" s="41" t="n">
        <f aca="false">SUM(D81:I81)</f>
        <v>0</v>
      </c>
      <c r="D81" s="21"/>
      <c r="E81" s="21"/>
      <c r="F81" s="21"/>
      <c r="G81" s="21"/>
      <c r="H81" s="21"/>
      <c r="I81" s="21"/>
      <c r="J81" s="36"/>
    </row>
    <row r="82" customFormat="false" ht="13.8" hidden="false" customHeight="false" outlineLevel="0" collapsed="false">
      <c r="A82" s="19" t="n">
        <f aca="false">A81+1</f>
        <v>72</v>
      </c>
      <c r="B82" s="24" t="s">
        <v>11</v>
      </c>
      <c r="C82" s="21" t="n">
        <f aca="false">SUM(D82:I82)</f>
        <v>240.5</v>
      </c>
      <c r="D82" s="21" t="n">
        <v>147.5</v>
      </c>
      <c r="E82" s="21" t="n">
        <v>93</v>
      </c>
      <c r="F82" s="21" t="n">
        <v>0</v>
      </c>
      <c r="G82" s="21" t="n">
        <v>0</v>
      </c>
      <c r="H82" s="21" t="n">
        <f aca="false">G82</f>
        <v>0</v>
      </c>
      <c r="I82" s="21" t="n">
        <f aca="false">H82</f>
        <v>0</v>
      </c>
      <c r="J82" s="36"/>
    </row>
    <row r="83" customFormat="false" ht="13.8" hidden="false" customHeight="false" outlineLevel="0" collapsed="false">
      <c r="A83" s="19" t="n">
        <f aca="false">A82+1</f>
        <v>73</v>
      </c>
      <c r="B83" s="42" t="s">
        <v>12</v>
      </c>
      <c r="C83" s="43" t="n">
        <f aca="false">SUM(D83:I83)</f>
        <v>170.8</v>
      </c>
      <c r="D83" s="21" t="n">
        <v>147.5</v>
      </c>
      <c r="E83" s="21" t="n">
        <v>23.3</v>
      </c>
      <c r="F83" s="21" t="n">
        <v>0</v>
      </c>
      <c r="G83" s="21" t="n">
        <v>0</v>
      </c>
      <c r="H83" s="21" t="n">
        <f aca="false">G83</f>
        <v>0</v>
      </c>
      <c r="I83" s="21" t="n">
        <f aca="false">H83</f>
        <v>0</v>
      </c>
      <c r="J83" s="44"/>
    </row>
    <row r="84" customFormat="false" ht="37.3" hidden="false" customHeight="false" outlineLevel="0" collapsed="false">
      <c r="A84" s="19" t="n">
        <f aca="false">A83+1</f>
        <v>74</v>
      </c>
      <c r="B84" s="40" t="s">
        <v>37</v>
      </c>
      <c r="C84" s="41" t="n">
        <f aca="false">SUM(D84:I84)</f>
        <v>116.3</v>
      </c>
      <c r="D84" s="41" t="n">
        <f aca="false">D85+D86+D87</f>
        <v>0</v>
      </c>
      <c r="E84" s="41" t="n">
        <f aca="false">E85+E86+E87</f>
        <v>0</v>
      </c>
      <c r="F84" s="41" t="n">
        <f aca="false">F85+F86+F87</f>
        <v>116.3</v>
      </c>
      <c r="G84" s="41" t="n">
        <f aca="false">G85+G86+G87</f>
        <v>0</v>
      </c>
      <c r="H84" s="41" t="n">
        <f aca="false">H85+H86+H87</f>
        <v>0</v>
      </c>
      <c r="I84" s="41" t="n">
        <f aca="false">I85+I86+I87</f>
        <v>0</v>
      </c>
      <c r="J84" s="36" t="s">
        <v>35</v>
      </c>
    </row>
    <row r="85" customFormat="false" ht="13.8" hidden="false" customHeight="false" outlineLevel="0" collapsed="false">
      <c r="A85" s="19" t="n">
        <f aca="false">A84+1</f>
        <v>75</v>
      </c>
      <c r="B85" s="24" t="s">
        <v>10</v>
      </c>
      <c r="C85" s="41" t="n">
        <f aca="false">SUM(D85:I85)</f>
        <v>0</v>
      </c>
      <c r="D85" s="21"/>
      <c r="E85" s="21"/>
      <c r="F85" s="21"/>
      <c r="G85" s="21"/>
      <c r="H85" s="21"/>
      <c r="I85" s="21"/>
      <c r="J85" s="36"/>
    </row>
    <row r="86" customFormat="false" ht="13.8" hidden="false" customHeight="false" outlineLevel="0" collapsed="false">
      <c r="A86" s="19" t="n">
        <f aca="false">A85+1</f>
        <v>76</v>
      </c>
      <c r="B86" s="24" t="s">
        <v>11</v>
      </c>
      <c r="C86" s="21" t="n">
        <f aca="false">SUM(D86:I86)</f>
        <v>93</v>
      </c>
      <c r="D86" s="21" t="n">
        <v>0</v>
      </c>
      <c r="E86" s="21" t="n">
        <v>0</v>
      </c>
      <c r="F86" s="21" t="n">
        <v>93</v>
      </c>
      <c r="G86" s="21" t="n">
        <v>0</v>
      </c>
      <c r="H86" s="21" t="n">
        <f aca="false">G86</f>
        <v>0</v>
      </c>
      <c r="I86" s="21" t="n">
        <f aca="false">H86</f>
        <v>0</v>
      </c>
      <c r="J86" s="36"/>
    </row>
    <row r="87" customFormat="false" ht="13.8" hidden="false" customHeight="false" outlineLevel="0" collapsed="false">
      <c r="A87" s="19" t="n">
        <f aca="false">A86+1</f>
        <v>77</v>
      </c>
      <c r="B87" s="42" t="s">
        <v>12</v>
      </c>
      <c r="C87" s="43" t="n">
        <f aca="false">SUM(D87:I87)</f>
        <v>23.3</v>
      </c>
      <c r="D87" s="21" t="n">
        <v>0</v>
      </c>
      <c r="E87" s="21" t="n">
        <v>0</v>
      </c>
      <c r="F87" s="21" t="n">
        <v>23.3</v>
      </c>
      <c r="G87" s="21" t="n">
        <v>0</v>
      </c>
      <c r="H87" s="21" t="n">
        <f aca="false">G87</f>
        <v>0</v>
      </c>
      <c r="I87" s="21" t="n">
        <f aca="false">H87</f>
        <v>0</v>
      </c>
      <c r="J87" s="44"/>
    </row>
    <row r="88" customFormat="false" ht="63.8" hidden="false" customHeight="false" outlineLevel="0" collapsed="false">
      <c r="A88" s="19" t="n">
        <f aca="false">A87+1</f>
        <v>78</v>
      </c>
      <c r="B88" s="31" t="s">
        <v>38</v>
      </c>
      <c r="C88" s="21" t="n">
        <f aca="false">SUM(D88:N88)</f>
        <v>500</v>
      </c>
      <c r="D88" s="41" t="n">
        <f aca="false">D89+D90+D91</f>
        <v>500</v>
      </c>
      <c r="E88" s="41" t="n">
        <f aca="false">E89+E90+E91</f>
        <v>0</v>
      </c>
      <c r="F88" s="41" t="n">
        <f aca="false">F89+F90+F91</f>
        <v>0</v>
      </c>
      <c r="G88" s="41" t="n">
        <f aca="false">G89+G90+G91</f>
        <v>0</v>
      </c>
      <c r="H88" s="41" t="n">
        <f aca="false">H89+H90+H91</f>
        <v>0</v>
      </c>
      <c r="I88" s="41" t="n">
        <f aca="false">I89+I90+I91</f>
        <v>0</v>
      </c>
      <c r="J88" s="36" t="s">
        <v>35</v>
      </c>
    </row>
    <row r="89" customFormat="false" ht="13.8" hidden="false" customHeight="false" outlineLevel="0" collapsed="false">
      <c r="A89" s="19" t="n">
        <f aca="false">A88+1</f>
        <v>79</v>
      </c>
      <c r="B89" s="24" t="s">
        <v>10</v>
      </c>
      <c r="C89" s="21"/>
      <c r="D89" s="21"/>
      <c r="E89" s="21"/>
      <c r="F89" s="21"/>
      <c r="G89" s="21"/>
      <c r="H89" s="21"/>
      <c r="I89" s="21"/>
      <c r="J89" s="36"/>
    </row>
    <row r="90" customFormat="false" ht="13.8" hidden="false" customHeight="false" outlineLevel="0" collapsed="false">
      <c r="A90" s="19" t="n">
        <f aca="false">A89+1</f>
        <v>80</v>
      </c>
      <c r="B90" s="24" t="s">
        <v>11</v>
      </c>
      <c r="C90" s="21" t="n">
        <f aca="false">SUM(D90:N90)</f>
        <v>500</v>
      </c>
      <c r="D90" s="21" t="n">
        <v>500</v>
      </c>
      <c r="E90" s="21"/>
      <c r="F90" s="21"/>
      <c r="G90" s="21"/>
      <c r="H90" s="21"/>
      <c r="I90" s="21"/>
      <c r="J90" s="36"/>
    </row>
    <row r="91" customFormat="false" ht="13.8" hidden="false" customHeight="false" outlineLevel="0" collapsed="false">
      <c r="A91" s="19" t="n">
        <f aca="false">A90+1</f>
        <v>81</v>
      </c>
      <c r="B91" s="45" t="s">
        <v>12</v>
      </c>
      <c r="C91" s="46" t="n">
        <f aca="false">SUM(D91:N91)</f>
        <v>0</v>
      </c>
      <c r="D91" s="46"/>
      <c r="E91" s="46"/>
      <c r="F91" s="46"/>
      <c r="G91" s="46"/>
      <c r="H91" s="46"/>
      <c r="I91" s="46"/>
      <c r="J91" s="47"/>
    </row>
    <row r="92" customFormat="false" ht="26.5" hidden="false" customHeight="false" outlineLevel="0" collapsed="false">
      <c r="A92" s="19" t="n">
        <f aca="false">A91+1</f>
        <v>82</v>
      </c>
      <c r="B92" s="31" t="s">
        <v>39</v>
      </c>
      <c r="C92" s="21" t="n">
        <f aca="false">SUM(D92:N92)</f>
        <v>90.5</v>
      </c>
      <c r="D92" s="41" t="n">
        <f aca="false">D93+D94+D95</f>
        <v>90.5</v>
      </c>
      <c r="E92" s="41" t="n">
        <f aca="false">E93+E94+E95</f>
        <v>0</v>
      </c>
      <c r="F92" s="41" t="n">
        <f aca="false">F93+F94+F95</f>
        <v>0</v>
      </c>
      <c r="G92" s="41" t="n">
        <f aca="false">G93+G94+G95</f>
        <v>0</v>
      </c>
      <c r="H92" s="41" t="n">
        <f aca="false">H93+H94+H95</f>
        <v>0</v>
      </c>
      <c r="I92" s="41" t="n">
        <f aca="false">I93+I94+I95</f>
        <v>0</v>
      </c>
      <c r="J92" s="36" t="s">
        <v>35</v>
      </c>
    </row>
    <row r="93" customFormat="false" ht="13.8" hidden="false" customHeight="false" outlineLevel="0" collapsed="false">
      <c r="A93" s="19" t="n">
        <f aca="false">A92+1</f>
        <v>83</v>
      </c>
      <c r="B93" s="24" t="s">
        <v>10</v>
      </c>
      <c r="C93" s="21"/>
      <c r="D93" s="21"/>
      <c r="E93" s="21"/>
      <c r="F93" s="21"/>
      <c r="G93" s="21"/>
      <c r="H93" s="21"/>
      <c r="I93" s="21"/>
      <c r="J93" s="36"/>
    </row>
    <row r="94" customFormat="false" ht="13.8" hidden="false" customHeight="false" outlineLevel="0" collapsed="false">
      <c r="A94" s="19" t="n">
        <f aca="false">A93+1</f>
        <v>84</v>
      </c>
      <c r="B94" s="24" t="s">
        <v>11</v>
      </c>
      <c r="C94" s="21" t="n">
        <f aca="false">SUM(D94:N94)</f>
        <v>90.5</v>
      </c>
      <c r="D94" s="21" t="n">
        <v>90.5</v>
      </c>
      <c r="E94" s="21"/>
      <c r="F94" s="21"/>
      <c r="G94" s="21"/>
      <c r="H94" s="21"/>
      <c r="I94" s="21"/>
      <c r="J94" s="36"/>
    </row>
    <row r="95" customFormat="false" ht="13.8" hidden="false" customHeight="false" outlineLevel="0" collapsed="false">
      <c r="A95" s="19" t="n">
        <f aca="false">A94+1</f>
        <v>85</v>
      </c>
      <c r="B95" s="45" t="s">
        <v>12</v>
      </c>
      <c r="C95" s="46" t="n">
        <f aca="false">SUM(D95:N95)</f>
        <v>0</v>
      </c>
      <c r="D95" s="46"/>
      <c r="E95" s="46"/>
      <c r="F95" s="46"/>
      <c r="G95" s="46"/>
      <c r="H95" s="46"/>
      <c r="I95" s="46"/>
      <c r="J95" s="47"/>
    </row>
    <row r="96" customFormat="false" ht="37.3" hidden="false" customHeight="false" outlineLevel="0" collapsed="false">
      <c r="A96" s="19" t="n">
        <f aca="false">A95+1</f>
        <v>86</v>
      </c>
      <c r="B96" s="25" t="s">
        <v>40</v>
      </c>
      <c r="C96" s="21" t="n">
        <f aca="false">SUM(D96:N96)</f>
        <v>15151.5</v>
      </c>
      <c r="D96" s="41" t="n">
        <f aca="false">D97+D98+D99</f>
        <v>0</v>
      </c>
      <c r="E96" s="41" t="n">
        <f aca="false">E97+E98+E99</f>
        <v>0</v>
      </c>
      <c r="F96" s="41" t="n">
        <f aca="false">F97+F98+F99</f>
        <v>15151.5</v>
      </c>
      <c r="G96" s="41" t="n">
        <f aca="false">G97+G98+G99</f>
        <v>0</v>
      </c>
      <c r="H96" s="41" t="n">
        <f aca="false">H97+H98+H99</f>
        <v>0</v>
      </c>
      <c r="I96" s="41" t="n">
        <f aca="false">I97+I98+I99</f>
        <v>0</v>
      </c>
      <c r="J96" s="36" t="s">
        <v>35</v>
      </c>
    </row>
    <row r="97" customFormat="false" ht="13.8" hidden="false" customHeight="false" outlineLevel="0" collapsed="false">
      <c r="A97" s="19" t="n">
        <f aca="false">A96+1</f>
        <v>87</v>
      </c>
      <c r="B97" s="24" t="s">
        <v>10</v>
      </c>
      <c r="C97" s="21"/>
      <c r="D97" s="21"/>
      <c r="E97" s="21"/>
      <c r="F97" s="21"/>
      <c r="G97" s="21"/>
      <c r="H97" s="21"/>
      <c r="I97" s="21"/>
      <c r="J97" s="36"/>
    </row>
    <row r="98" customFormat="false" ht="13.8" hidden="false" customHeight="false" outlineLevel="0" collapsed="false">
      <c r="A98" s="19" t="n">
        <f aca="false">A97+1</f>
        <v>88</v>
      </c>
      <c r="B98" s="24" t="s">
        <v>11</v>
      </c>
      <c r="C98" s="21" t="n">
        <f aca="false">SUM(D98:N98)</f>
        <v>15000</v>
      </c>
      <c r="D98" s="21" t="n">
        <v>0</v>
      </c>
      <c r="E98" s="21"/>
      <c r="F98" s="21" t="n">
        <v>15000</v>
      </c>
      <c r="G98" s="21"/>
      <c r="H98" s="21"/>
      <c r="I98" s="21"/>
      <c r="J98" s="36"/>
    </row>
    <row r="99" customFormat="false" ht="13.8" hidden="false" customHeight="false" outlineLevel="0" collapsed="false">
      <c r="A99" s="19" t="n">
        <f aca="false">A98+1</f>
        <v>89</v>
      </c>
      <c r="B99" s="45" t="s">
        <v>12</v>
      </c>
      <c r="C99" s="46" t="n">
        <f aca="false">SUM(D99:N99)</f>
        <v>151.5</v>
      </c>
      <c r="D99" s="46"/>
      <c r="E99" s="21"/>
      <c r="F99" s="21" t="n">
        <v>151.5</v>
      </c>
      <c r="G99" s="21"/>
      <c r="H99" s="21"/>
      <c r="I99" s="21"/>
      <c r="J99" s="36"/>
    </row>
    <row r="100" s="28" customFormat="true" ht="26.5" hidden="false" customHeight="false" outlineLevel="0" collapsed="false">
      <c r="A100" s="19" t="n">
        <f aca="false">A99+1</f>
        <v>90</v>
      </c>
      <c r="B100" s="48" t="s">
        <v>14</v>
      </c>
      <c r="C100" s="49" t="n">
        <f aca="false">C101</f>
        <v>1809.2</v>
      </c>
      <c r="D100" s="49" t="n">
        <f aca="false">D101</f>
        <v>1435.5</v>
      </c>
      <c r="E100" s="49"/>
      <c r="F100" s="49"/>
      <c r="G100" s="49"/>
      <c r="H100" s="49"/>
      <c r="I100" s="49"/>
      <c r="J100" s="50"/>
    </row>
    <row r="101" customFormat="false" ht="38.95" hidden="false" customHeight="false" outlineLevel="0" collapsed="false">
      <c r="A101" s="19" t="n">
        <f aca="false">A100+1</f>
        <v>91</v>
      </c>
      <c r="B101" s="31" t="s">
        <v>28</v>
      </c>
      <c r="C101" s="21" t="n">
        <f aca="false">SUM(D101:I101)</f>
        <v>1809.2</v>
      </c>
      <c r="D101" s="21" t="n">
        <f aca="false">D102+D103+D104</f>
        <v>1435.5</v>
      </c>
      <c r="E101" s="21" t="n">
        <f aca="false">E102+E103+E104</f>
        <v>373.7</v>
      </c>
      <c r="F101" s="21" t="n">
        <f aca="false">F102+F103+F104</f>
        <v>0</v>
      </c>
      <c r="G101" s="21" t="n">
        <f aca="false">G102+G103+G104</f>
        <v>0</v>
      </c>
      <c r="H101" s="21" t="n">
        <f aca="false">H102+H103+H104</f>
        <v>0</v>
      </c>
      <c r="I101" s="21" t="n">
        <f aca="false">I102+I103+I104</f>
        <v>0</v>
      </c>
      <c r="J101" s="36" t="s">
        <v>29</v>
      </c>
    </row>
    <row r="102" customFormat="false" ht="13.8" hidden="false" customHeight="false" outlineLevel="0" collapsed="false">
      <c r="A102" s="19" t="n">
        <f aca="false">A101+1</f>
        <v>92</v>
      </c>
      <c r="B102" s="24" t="s">
        <v>10</v>
      </c>
      <c r="C102" s="21"/>
      <c r="D102" s="21"/>
      <c r="E102" s="21"/>
      <c r="F102" s="21"/>
      <c r="G102" s="21"/>
      <c r="H102" s="21"/>
      <c r="I102" s="21"/>
      <c r="J102" s="36"/>
    </row>
    <row r="103" customFormat="false" ht="13.8" hidden="false" customHeight="false" outlineLevel="0" collapsed="false">
      <c r="A103" s="19" t="n">
        <f aca="false">A102+1</f>
        <v>93</v>
      </c>
      <c r="B103" s="24" t="s">
        <v>11</v>
      </c>
      <c r="C103" s="21" t="n">
        <f aca="false">SUM(D103:I103)</f>
        <v>0</v>
      </c>
      <c r="D103" s="21"/>
      <c r="E103" s="21"/>
      <c r="F103" s="21"/>
      <c r="G103" s="21" t="n">
        <f aca="false">F103</f>
        <v>0</v>
      </c>
      <c r="H103" s="21" t="n">
        <f aca="false">G103</f>
        <v>0</v>
      </c>
      <c r="I103" s="21" t="n">
        <f aca="false">H103</f>
        <v>0</v>
      </c>
      <c r="J103" s="36"/>
    </row>
    <row r="104" customFormat="false" ht="13.8" hidden="false" customHeight="false" outlineLevel="0" collapsed="false">
      <c r="A104" s="19" t="n">
        <f aca="false">A103+1</f>
        <v>94</v>
      </c>
      <c r="B104" s="45" t="s">
        <v>12</v>
      </c>
      <c r="C104" s="46" t="n">
        <f aca="false">SUM(D104:I104)</f>
        <v>1809.2</v>
      </c>
      <c r="D104" s="46" t="n">
        <v>1435.5</v>
      </c>
      <c r="E104" s="51" t="n">
        <v>373.7</v>
      </c>
      <c r="F104" s="46"/>
      <c r="G104" s="46" t="n">
        <f aca="false">F104</f>
        <v>0</v>
      </c>
      <c r="H104" s="46" t="n">
        <f aca="false">G104</f>
        <v>0</v>
      </c>
      <c r="I104" s="46" t="n">
        <f aca="false">H104</f>
        <v>0</v>
      </c>
      <c r="J104" s="47"/>
    </row>
    <row r="105" s="28" customFormat="true" ht="26.5" hidden="false" customHeight="false" outlineLevel="0" collapsed="false">
      <c r="A105" s="19" t="n">
        <f aca="false">A104+1</f>
        <v>95</v>
      </c>
      <c r="B105" s="48" t="s">
        <v>15</v>
      </c>
      <c r="C105" s="49" t="n">
        <f aca="false">C106</f>
        <v>822.5</v>
      </c>
      <c r="D105" s="49" t="n">
        <f aca="false">D106</f>
        <v>122.5</v>
      </c>
      <c r="E105" s="49"/>
      <c r="F105" s="49"/>
      <c r="G105" s="49"/>
      <c r="H105" s="49"/>
      <c r="I105" s="49"/>
      <c r="J105" s="50"/>
    </row>
    <row r="106" customFormat="false" ht="38.95" hidden="false" customHeight="false" outlineLevel="0" collapsed="false">
      <c r="A106" s="19" t="n">
        <f aca="false">A105+1</f>
        <v>96</v>
      </c>
      <c r="B106" s="31" t="s">
        <v>28</v>
      </c>
      <c r="C106" s="21" t="n">
        <f aca="false">SUM(D106:I106)</f>
        <v>822.5</v>
      </c>
      <c r="D106" s="21" t="n">
        <f aca="false">D107+D108+D109</f>
        <v>122.5</v>
      </c>
      <c r="E106" s="21" t="n">
        <f aca="false">E107+E108+E109</f>
        <v>700</v>
      </c>
      <c r="F106" s="21" t="n">
        <f aca="false">F107+F108+F109</f>
        <v>0</v>
      </c>
      <c r="G106" s="21" t="n">
        <f aca="false">G107+G108+G109</f>
        <v>0</v>
      </c>
      <c r="H106" s="21" t="n">
        <f aca="false">H107+H108+H109</f>
        <v>0</v>
      </c>
      <c r="I106" s="21" t="n">
        <f aca="false">I107+I108+I109</f>
        <v>0</v>
      </c>
      <c r="J106" s="36" t="s">
        <v>29</v>
      </c>
    </row>
    <row r="107" customFormat="false" ht="14.05" hidden="false" customHeight="false" outlineLevel="0" collapsed="false">
      <c r="A107" s="19" t="n">
        <f aca="false">A106+1</f>
        <v>97</v>
      </c>
      <c r="B107" s="24" t="s">
        <v>10</v>
      </c>
      <c r="C107" s="21"/>
      <c r="D107" s="21"/>
      <c r="E107" s="21"/>
      <c r="F107" s="21"/>
      <c r="G107" s="21"/>
      <c r="H107" s="21"/>
      <c r="I107" s="21"/>
      <c r="J107" s="36"/>
    </row>
    <row r="108" customFormat="false" ht="14.05" hidden="false" customHeight="false" outlineLevel="0" collapsed="false">
      <c r="A108" s="19" t="n">
        <f aca="false">A107+1</f>
        <v>98</v>
      </c>
      <c r="B108" s="24" t="s">
        <v>11</v>
      </c>
      <c r="C108" s="21" t="n">
        <f aca="false">SUM(D108:I108)</f>
        <v>0</v>
      </c>
      <c r="D108" s="21"/>
      <c r="E108" s="21"/>
      <c r="F108" s="21"/>
      <c r="G108" s="21"/>
      <c r="H108" s="21"/>
      <c r="I108" s="21"/>
      <c r="J108" s="36"/>
    </row>
    <row r="109" customFormat="false" ht="14.05" hidden="false" customHeight="false" outlineLevel="0" collapsed="false">
      <c r="A109" s="19" t="n">
        <f aca="false">A108+1</f>
        <v>99</v>
      </c>
      <c r="B109" s="24" t="s">
        <v>12</v>
      </c>
      <c r="C109" s="21" t="n">
        <f aca="false">SUM(D109:I109)</f>
        <v>822.5</v>
      </c>
      <c r="D109" s="21" t="n">
        <v>122.5</v>
      </c>
      <c r="E109" s="52" t="n">
        <v>700</v>
      </c>
      <c r="F109" s="21"/>
      <c r="G109" s="21" t="n">
        <f aca="false">F109</f>
        <v>0</v>
      </c>
      <c r="H109" s="21" t="n">
        <f aca="false">G109</f>
        <v>0</v>
      </c>
      <c r="I109" s="21" t="n">
        <f aca="false">H109</f>
        <v>0</v>
      </c>
      <c r="J109" s="36"/>
    </row>
    <row r="110" customFormat="false" ht="14.05" hidden="false" customHeight="true" outlineLevel="0" collapsed="false">
      <c r="A110" s="19" t="n">
        <f aca="false">A109+1</f>
        <v>100</v>
      </c>
      <c r="B110" s="29" t="s">
        <v>41</v>
      </c>
      <c r="C110" s="29"/>
      <c r="D110" s="29"/>
      <c r="E110" s="29"/>
      <c r="F110" s="29"/>
      <c r="G110" s="29"/>
      <c r="H110" s="29"/>
      <c r="I110" s="29"/>
      <c r="J110" s="29"/>
    </row>
    <row r="111" customFormat="false" ht="26.5" hidden="false" customHeight="false" outlineLevel="0" collapsed="false">
      <c r="A111" s="19" t="n">
        <f aca="false">A110+1</f>
        <v>101</v>
      </c>
      <c r="B111" s="25" t="s">
        <v>17</v>
      </c>
      <c r="C111" s="21" t="n">
        <f aca="false">SUM(D111:I111)</f>
        <v>217848.3</v>
      </c>
      <c r="D111" s="21" t="n">
        <f aca="false">D112+D113+D114</f>
        <v>25954.3</v>
      </c>
      <c r="E111" s="21" t="n">
        <f aca="false">E112+E113+E114</f>
        <v>33469.1</v>
      </c>
      <c r="F111" s="21" t="n">
        <f aca="false">F112+F113+F114</f>
        <v>41419.7</v>
      </c>
      <c r="G111" s="21" t="n">
        <f aca="false">G112+G113+G114</f>
        <v>38017.6</v>
      </c>
      <c r="H111" s="21" t="n">
        <f aca="false">H112+H113+H114</f>
        <v>39493.8</v>
      </c>
      <c r="I111" s="21" t="n">
        <f aca="false">I112+I113+I114</f>
        <v>39493.8</v>
      </c>
      <c r="J111" s="23"/>
    </row>
    <row r="112" customFormat="false" ht="13.8" hidden="false" customHeight="false" outlineLevel="0" collapsed="false">
      <c r="A112" s="19" t="n">
        <f aca="false">A111+1</f>
        <v>102</v>
      </c>
      <c r="B112" s="24" t="s">
        <v>10</v>
      </c>
      <c r="C112" s="21" t="n">
        <f aca="false">SUM(D112:I112)</f>
        <v>0</v>
      </c>
      <c r="D112" s="21" t="n">
        <f aca="false">D116</f>
        <v>0</v>
      </c>
      <c r="E112" s="21" t="n">
        <f aca="false">E116</f>
        <v>0</v>
      </c>
      <c r="F112" s="21" t="n">
        <f aca="false">F116</f>
        <v>0</v>
      </c>
      <c r="G112" s="21" t="n">
        <f aca="false">G116</f>
        <v>0</v>
      </c>
      <c r="H112" s="21" t="n">
        <f aca="false">H116</f>
        <v>0</v>
      </c>
      <c r="I112" s="21" t="n">
        <f aca="false">I116</f>
        <v>0</v>
      </c>
      <c r="J112" s="23"/>
    </row>
    <row r="113" customFormat="false" ht="13.8" hidden="false" customHeight="false" outlineLevel="0" collapsed="false">
      <c r="A113" s="19" t="n">
        <f aca="false">A112+1</f>
        <v>103</v>
      </c>
      <c r="B113" s="24" t="s">
        <v>11</v>
      </c>
      <c r="C113" s="21" t="n">
        <f aca="false">SUM(D113:I113)</f>
        <v>11999.7</v>
      </c>
      <c r="D113" s="21" t="n">
        <f aca="false">D117</f>
        <v>2561.5</v>
      </c>
      <c r="E113" s="21" t="n">
        <f aca="false">E117</f>
        <v>5738.2</v>
      </c>
      <c r="F113" s="21" t="n">
        <f aca="false">F117</f>
        <v>3700</v>
      </c>
      <c r="G113" s="21" t="n">
        <f aca="false">G117</f>
        <v>0</v>
      </c>
      <c r="H113" s="21" t="n">
        <f aca="false">H117</f>
        <v>0</v>
      </c>
      <c r="I113" s="21" t="n">
        <f aca="false">I117</f>
        <v>0</v>
      </c>
      <c r="J113" s="23"/>
    </row>
    <row r="114" customFormat="false" ht="13.8" hidden="false" customHeight="false" outlineLevel="0" collapsed="false">
      <c r="A114" s="19" t="n">
        <f aca="false">A113+1</f>
        <v>104</v>
      </c>
      <c r="B114" s="24" t="s">
        <v>12</v>
      </c>
      <c r="C114" s="21" t="n">
        <f aca="false">SUM(D114:I114)</f>
        <v>205848.6</v>
      </c>
      <c r="D114" s="21" t="n">
        <f aca="false">D118</f>
        <v>23392.8</v>
      </c>
      <c r="E114" s="21" t="n">
        <f aca="false">E118</f>
        <v>27730.9</v>
      </c>
      <c r="F114" s="21" t="n">
        <f aca="false">F118</f>
        <v>37719.7</v>
      </c>
      <c r="G114" s="21" t="n">
        <f aca="false">G118</f>
        <v>38017.6</v>
      </c>
      <c r="H114" s="21" t="n">
        <f aca="false">H118</f>
        <v>39493.8</v>
      </c>
      <c r="I114" s="21" t="n">
        <f aca="false">I118</f>
        <v>39493.8</v>
      </c>
      <c r="J114" s="23"/>
    </row>
    <row r="115" s="28" customFormat="true" ht="26.5" hidden="false" customHeight="false" outlineLevel="0" collapsed="false">
      <c r="A115" s="19" t="n">
        <f aca="false">A114+1</f>
        <v>105</v>
      </c>
      <c r="B115" s="25" t="s">
        <v>18</v>
      </c>
      <c r="C115" s="26" t="n">
        <f aca="false">SUM(C116:C118)</f>
        <v>213953.3</v>
      </c>
      <c r="D115" s="26" t="n">
        <f aca="false">SUM(D116:D118)</f>
        <v>25954.3</v>
      </c>
      <c r="E115" s="26" t="n">
        <f aca="false">SUM(E116:E118)</f>
        <v>33469.1</v>
      </c>
      <c r="F115" s="26" t="n">
        <f aca="false">SUM(F116:F118)</f>
        <v>41419.7</v>
      </c>
      <c r="G115" s="26" t="n">
        <f aca="false">SUM(G116:G118)</f>
        <v>38017.6</v>
      </c>
      <c r="H115" s="26" t="n">
        <f aca="false">SUM(H116:H118)</f>
        <v>39493.8</v>
      </c>
      <c r="I115" s="26" t="n">
        <f aca="false">SUM(I116:I118)</f>
        <v>39493.8</v>
      </c>
      <c r="J115" s="53"/>
    </row>
    <row r="116" customFormat="false" ht="14.05" hidden="false" customHeight="false" outlineLevel="0" collapsed="false">
      <c r="A116" s="19" t="n">
        <f aca="false">A115+1</f>
        <v>106</v>
      </c>
      <c r="B116" s="24" t="s">
        <v>10</v>
      </c>
      <c r="C116" s="21" t="n">
        <f aca="false">C120+C128</f>
        <v>0</v>
      </c>
      <c r="D116" s="21" t="n">
        <f aca="false">D120+D128</f>
        <v>0</v>
      </c>
      <c r="E116" s="21" t="n">
        <f aca="false">E120+E128</f>
        <v>0</v>
      </c>
      <c r="F116" s="21" t="n">
        <f aca="false">F120+F128</f>
        <v>0</v>
      </c>
      <c r="G116" s="21" t="n">
        <f aca="false">G120+G128</f>
        <v>0</v>
      </c>
      <c r="H116" s="21" t="n">
        <f aca="false">H120+H128</f>
        <v>0</v>
      </c>
      <c r="I116" s="21" t="n">
        <f aca="false">I120+I128</f>
        <v>0</v>
      </c>
      <c r="J116" s="33"/>
    </row>
    <row r="117" customFormat="false" ht="14.05" hidden="false" customHeight="false" outlineLevel="0" collapsed="false">
      <c r="A117" s="19" t="n">
        <f aca="false">A116+1</f>
        <v>107</v>
      </c>
      <c r="B117" s="24" t="s">
        <v>11</v>
      </c>
      <c r="C117" s="21" t="n">
        <f aca="false">C121+C129</f>
        <v>8299.7</v>
      </c>
      <c r="D117" s="21" t="n">
        <f aca="false">D121+D129</f>
        <v>2561.5</v>
      </c>
      <c r="E117" s="21" t="n">
        <f aca="false">E121+E129</f>
        <v>5738.2</v>
      </c>
      <c r="F117" s="21" t="n">
        <f aca="false">F121+F129+F133</f>
        <v>3700</v>
      </c>
      <c r="G117" s="21" t="n">
        <f aca="false">G121+G129</f>
        <v>0</v>
      </c>
      <c r="H117" s="21" t="n">
        <f aca="false">H121+H129</f>
        <v>0</v>
      </c>
      <c r="I117" s="21" t="n">
        <f aca="false">I121+I129</f>
        <v>0</v>
      </c>
      <c r="J117" s="33"/>
    </row>
    <row r="118" customFormat="false" ht="14.05" hidden="false" customHeight="false" outlineLevel="0" collapsed="false">
      <c r="A118" s="19" t="n">
        <f aca="false">A117+1</f>
        <v>108</v>
      </c>
      <c r="B118" s="24" t="s">
        <v>12</v>
      </c>
      <c r="C118" s="21" t="n">
        <f aca="false">C122+C130</f>
        <v>205653.6</v>
      </c>
      <c r="D118" s="21" t="n">
        <f aca="false">D122+D130</f>
        <v>23392.8</v>
      </c>
      <c r="E118" s="21" t="n">
        <f aca="false">E122+E130</f>
        <v>27730.9</v>
      </c>
      <c r="F118" s="21" t="n">
        <f aca="false">F122+F130+F134</f>
        <v>37719.7</v>
      </c>
      <c r="G118" s="21" t="n">
        <f aca="false">G122+G130</f>
        <v>38017.6</v>
      </c>
      <c r="H118" s="21" t="n">
        <f aca="false">H122+H130</f>
        <v>39493.8</v>
      </c>
      <c r="I118" s="21" t="n">
        <f aca="false">I122+I130</f>
        <v>39493.8</v>
      </c>
      <c r="J118" s="33"/>
    </row>
    <row r="119" customFormat="false" ht="51.4" hidden="false" customHeight="false" outlineLevel="0" collapsed="false">
      <c r="A119" s="19" t="n">
        <f aca="false">A118+1</f>
        <v>109</v>
      </c>
      <c r="B119" s="31" t="s">
        <v>42</v>
      </c>
      <c r="C119" s="21" t="n">
        <f aca="false">SUM(D119:I119)</f>
        <v>209275.9</v>
      </c>
      <c r="D119" s="21" t="n">
        <f aca="false">D120+D121+D122</f>
        <v>23693.9</v>
      </c>
      <c r="E119" s="21" t="n">
        <f aca="false">E120+E121+E122</f>
        <v>31052.1</v>
      </c>
      <c r="F119" s="21" t="n">
        <f aca="false">F120+F121+F122</f>
        <v>37524.7</v>
      </c>
      <c r="G119" s="21" t="n">
        <f aca="false">G120+G121+G122</f>
        <v>38017.6</v>
      </c>
      <c r="H119" s="21" t="n">
        <f aca="false">H120+H121+H122</f>
        <v>39493.8</v>
      </c>
      <c r="I119" s="21" t="n">
        <f aca="false">I120+I121+I122</f>
        <v>39493.8</v>
      </c>
      <c r="J119" s="36" t="s">
        <v>43</v>
      </c>
    </row>
    <row r="120" customFormat="false" ht="13.8" hidden="false" customHeight="false" outlineLevel="0" collapsed="false">
      <c r="A120" s="19" t="n">
        <f aca="false">A119+1</f>
        <v>110</v>
      </c>
      <c r="B120" s="24" t="s">
        <v>10</v>
      </c>
      <c r="C120" s="21" t="n">
        <f aca="false">SUM(D120:I120)</f>
        <v>0</v>
      </c>
      <c r="D120" s="21"/>
      <c r="E120" s="21"/>
      <c r="F120" s="21"/>
      <c r="G120" s="21"/>
      <c r="H120" s="21"/>
      <c r="I120" s="21"/>
      <c r="J120" s="33"/>
    </row>
    <row r="121" customFormat="false" ht="13.8" hidden="false" customHeight="false" outlineLevel="0" collapsed="false">
      <c r="A121" s="19" t="n">
        <f aca="false">A120+1</f>
        <v>111</v>
      </c>
      <c r="B121" s="24" t="s">
        <v>11</v>
      </c>
      <c r="C121" s="21" t="n">
        <f aca="false">SUM(D121:I121)</f>
        <v>3622.3</v>
      </c>
      <c r="D121" s="21" t="n">
        <f aca="false">D125</f>
        <v>301.1</v>
      </c>
      <c r="E121" s="21" t="n">
        <f aca="false">E125</f>
        <v>3321.2</v>
      </c>
      <c r="F121" s="21"/>
      <c r="G121" s="21"/>
      <c r="H121" s="21"/>
      <c r="I121" s="21"/>
      <c r="J121" s="33"/>
    </row>
    <row r="122" customFormat="false" ht="13.8" hidden="false" customHeight="false" outlineLevel="0" collapsed="false">
      <c r="A122" s="19" t="n">
        <f aca="false">A121+1</f>
        <v>112</v>
      </c>
      <c r="B122" s="24" t="s">
        <v>12</v>
      </c>
      <c r="C122" s="21" t="n">
        <f aca="false">SUM(D122:I122)</f>
        <v>205653.6</v>
      </c>
      <c r="D122" s="21" t="n">
        <v>23392.8</v>
      </c>
      <c r="E122" s="21" t="n">
        <v>27730.9</v>
      </c>
      <c r="F122" s="21" t="n">
        <v>37524.7</v>
      </c>
      <c r="G122" s="21" t="n">
        <v>38017.6</v>
      </c>
      <c r="H122" s="21" t="n">
        <v>39493.8</v>
      </c>
      <c r="I122" s="21" t="n">
        <f aca="false">H122</f>
        <v>39493.8</v>
      </c>
      <c r="J122" s="33"/>
    </row>
    <row r="123" customFormat="false" ht="76.25" hidden="false" customHeight="false" outlineLevel="0" collapsed="false">
      <c r="A123" s="19" t="n">
        <f aca="false">A122+1</f>
        <v>113</v>
      </c>
      <c r="B123" s="20" t="s">
        <v>44</v>
      </c>
      <c r="C123" s="21" t="n">
        <f aca="false">SUM(D123:I123)</f>
        <v>3622.3</v>
      </c>
      <c r="D123" s="21" t="n">
        <f aca="false">D124+D125+D126</f>
        <v>301.1</v>
      </c>
      <c r="E123" s="21" t="n">
        <f aca="false">E124+E125+E126</f>
        <v>3321.2</v>
      </c>
      <c r="F123" s="21" t="n">
        <f aca="false">F124+F125+F126</f>
        <v>0</v>
      </c>
      <c r="G123" s="21" t="n">
        <f aca="false">G124+G125+G126</f>
        <v>0</v>
      </c>
      <c r="H123" s="21" t="n">
        <f aca="false">H124+H125+H126</f>
        <v>0</v>
      </c>
      <c r="I123" s="21" t="n">
        <f aca="false">I124+I125+I126</f>
        <v>0</v>
      </c>
      <c r="J123" s="33"/>
    </row>
    <row r="124" customFormat="false" ht="13.8" hidden="false" customHeight="false" outlineLevel="0" collapsed="false">
      <c r="A124" s="19" t="n">
        <f aca="false">A123+1</f>
        <v>114</v>
      </c>
      <c r="B124" s="24" t="s">
        <v>10</v>
      </c>
      <c r="C124" s="21" t="n">
        <f aca="false">SUM(D124:I124)</f>
        <v>0</v>
      </c>
      <c r="D124" s="21"/>
      <c r="E124" s="21"/>
      <c r="F124" s="21"/>
      <c r="G124" s="21"/>
      <c r="H124" s="21"/>
      <c r="I124" s="21"/>
      <c r="J124" s="33"/>
    </row>
    <row r="125" customFormat="false" ht="13.8" hidden="false" customHeight="false" outlineLevel="0" collapsed="false">
      <c r="A125" s="19" t="n">
        <f aca="false">A124+1</f>
        <v>115</v>
      </c>
      <c r="B125" s="24" t="s">
        <v>11</v>
      </c>
      <c r="C125" s="21" t="n">
        <f aca="false">SUM(D125:I125)</f>
        <v>3622.3</v>
      </c>
      <c r="D125" s="21" t="n">
        <v>301.1</v>
      </c>
      <c r="E125" s="21" t="n">
        <v>3321.2</v>
      </c>
      <c r="F125" s="21"/>
      <c r="G125" s="21"/>
      <c r="H125" s="21"/>
      <c r="I125" s="21"/>
      <c r="J125" s="33"/>
    </row>
    <row r="126" customFormat="false" ht="13.8" hidden="false" customHeight="false" outlineLevel="0" collapsed="false">
      <c r="A126" s="19" t="n">
        <f aca="false">A125+1</f>
        <v>116</v>
      </c>
      <c r="B126" s="24" t="s">
        <v>12</v>
      </c>
      <c r="C126" s="21" t="n">
        <f aca="false">SUM(D126:I126)</f>
        <v>0</v>
      </c>
      <c r="D126" s="21" t="n">
        <v>0</v>
      </c>
      <c r="E126" s="21" t="n">
        <v>0</v>
      </c>
      <c r="F126" s="21" t="n">
        <v>0</v>
      </c>
      <c r="G126" s="21" t="n">
        <v>0</v>
      </c>
      <c r="H126" s="21" t="n">
        <v>0</v>
      </c>
      <c r="I126" s="21" t="n">
        <f aca="false">H126</f>
        <v>0</v>
      </c>
      <c r="J126" s="33"/>
    </row>
    <row r="127" customFormat="false" ht="101.15" hidden="false" customHeight="false" outlineLevel="0" collapsed="false">
      <c r="A127" s="19" t="n">
        <f aca="false">A126+1</f>
        <v>117</v>
      </c>
      <c r="B127" s="38" t="s">
        <v>45</v>
      </c>
      <c r="C127" s="21" t="n">
        <f aca="false">SUM(D127:I127)</f>
        <v>4677.4</v>
      </c>
      <c r="D127" s="21" t="n">
        <f aca="false">D128+D129+D130</f>
        <v>2260.4</v>
      </c>
      <c r="E127" s="21" t="n">
        <f aca="false">E128+E129+E130</f>
        <v>2417</v>
      </c>
      <c r="F127" s="21" t="n">
        <f aca="false">F128+F129+F130</f>
        <v>0</v>
      </c>
      <c r="G127" s="21" t="n">
        <f aca="false">G128+G129+G130</f>
        <v>0</v>
      </c>
      <c r="H127" s="21" t="n">
        <f aca="false">H128+H129+H130</f>
        <v>0</v>
      </c>
      <c r="I127" s="21" t="n">
        <f aca="false">I128+I129+I130</f>
        <v>0</v>
      </c>
      <c r="J127" s="36" t="s">
        <v>43</v>
      </c>
    </row>
    <row r="128" customFormat="false" ht="14.05" hidden="false" customHeight="false" outlineLevel="0" collapsed="false">
      <c r="A128" s="19" t="n">
        <f aca="false">A127+1</f>
        <v>118</v>
      </c>
      <c r="B128" s="24" t="s">
        <v>10</v>
      </c>
      <c r="C128" s="21" t="n">
        <f aca="false">SUM(D128:I128)</f>
        <v>0</v>
      </c>
      <c r="D128" s="21"/>
      <c r="E128" s="21"/>
      <c r="F128" s="21"/>
      <c r="G128" s="21"/>
      <c r="H128" s="21"/>
      <c r="I128" s="21"/>
      <c r="J128" s="33"/>
    </row>
    <row r="129" customFormat="false" ht="14.05" hidden="false" customHeight="false" outlineLevel="0" collapsed="false">
      <c r="A129" s="19" t="n">
        <f aca="false">A128+1</f>
        <v>119</v>
      </c>
      <c r="B129" s="24" t="s">
        <v>11</v>
      </c>
      <c r="C129" s="21" t="n">
        <f aca="false">SUM(D129:I129)</f>
        <v>4677.4</v>
      </c>
      <c r="D129" s="21" t="n">
        <v>2260.4</v>
      </c>
      <c r="E129" s="21" t="n">
        <v>2417</v>
      </c>
      <c r="F129" s="21"/>
      <c r="G129" s="21" t="n">
        <f aca="false">F129</f>
        <v>0</v>
      </c>
      <c r="H129" s="21" t="n">
        <f aca="false">G129</f>
        <v>0</v>
      </c>
      <c r="I129" s="21" t="n">
        <f aca="false">H129</f>
        <v>0</v>
      </c>
      <c r="J129" s="33"/>
    </row>
    <row r="130" customFormat="false" ht="14.05" hidden="false" customHeight="false" outlineLevel="0" collapsed="false">
      <c r="A130" s="19" t="n">
        <f aca="false">A129+1</f>
        <v>120</v>
      </c>
      <c r="B130" s="24" t="s">
        <v>12</v>
      </c>
      <c r="C130" s="21" t="n">
        <f aca="false">SUM(D130:I130)</f>
        <v>0</v>
      </c>
      <c r="D130" s="21"/>
      <c r="E130" s="21"/>
      <c r="F130" s="21"/>
      <c r="G130" s="21"/>
      <c r="H130" s="21"/>
      <c r="I130" s="21"/>
      <c r="J130" s="33"/>
    </row>
    <row r="131" customFormat="false" ht="84.8" hidden="false" customHeight="false" outlineLevel="0" collapsed="false">
      <c r="A131" s="19" t="n">
        <f aca="false">A130+1</f>
        <v>121</v>
      </c>
      <c r="B131" s="25" t="s">
        <v>46</v>
      </c>
      <c r="C131" s="21" t="n">
        <f aca="false">SUM(D131:I131)</f>
        <v>3895</v>
      </c>
      <c r="D131" s="21" t="n">
        <f aca="false">D132+D133+D134</f>
        <v>0</v>
      </c>
      <c r="E131" s="21" t="n">
        <f aca="false">E132+E133+E134</f>
        <v>0</v>
      </c>
      <c r="F131" s="21" t="n">
        <f aca="false">F132+F133+F134</f>
        <v>3895</v>
      </c>
      <c r="G131" s="21" t="n">
        <f aca="false">G132+G133+G134</f>
        <v>0</v>
      </c>
      <c r="H131" s="21" t="n">
        <f aca="false">H132+H133+H134</f>
        <v>0</v>
      </c>
      <c r="I131" s="21" t="n">
        <f aca="false">I132+I133+I134</f>
        <v>0</v>
      </c>
      <c r="J131" s="33"/>
    </row>
    <row r="132" customFormat="false" ht="14.05" hidden="false" customHeight="false" outlineLevel="0" collapsed="false">
      <c r="A132" s="19" t="n">
        <f aca="false">A131+1</f>
        <v>122</v>
      </c>
      <c r="B132" s="24" t="s">
        <v>10</v>
      </c>
      <c r="C132" s="21" t="n">
        <f aca="false">SUM(D132:I132)</f>
        <v>0</v>
      </c>
      <c r="D132" s="21"/>
      <c r="E132" s="21"/>
      <c r="F132" s="21"/>
      <c r="G132" s="21"/>
      <c r="H132" s="21"/>
      <c r="I132" s="21"/>
      <c r="J132" s="33"/>
    </row>
    <row r="133" customFormat="false" ht="14.05" hidden="false" customHeight="false" outlineLevel="0" collapsed="false">
      <c r="A133" s="19" t="n">
        <f aca="false">A132+1</f>
        <v>123</v>
      </c>
      <c r="B133" s="24" t="s">
        <v>11</v>
      </c>
      <c r="C133" s="21" t="n">
        <f aca="false">SUM(D133:I133)</f>
        <v>3700</v>
      </c>
      <c r="D133" s="21"/>
      <c r="E133" s="21"/>
      <c r="F133" s="21" t="n">
        <v>3700</v>
      </c>
      <c r="G133" s="21"/>
      <c r="H133" s="21"/>
      <c r="I133" s="21"/>
      <c r="J133" s="36" t="s">
        <v>43</v>
      </c>
    </row>
    <row r="134" customFormat="false" ht="14.05" hidden="false" customHeight="false" outlineLevel="0" collapsed="false">
      <c r="A134" s="19" t="n">
        <f aca="false">A133+1</f>
        <v>124</v>
      </c>
      <c r="B134" s="24" t="s">
        <v>12</v>
      </c>
      <c r="C134" s="21" t="n">
        <f aca="false">SUM(D134:I134)</f>
        <v>195</v>
      </c>
      <c r="D134" s="21"/>
      <c r="E134" s="21"/>
      <c r="F134" s="21" t="n">
        <v>195</v>
      </c>
      <c r="G134" s="21"/>
      <c r="H134" s="21"/>
      <c r="I134" s="21"/>
      <c r="J134" s="33"/>
    </row>
    <row r="135" customFormat="false" ht="14.05" hidden="false" customHeight="true" outlineLevel="0" collapsed="false">
      <c r="A135" s="19" t="n">
        <f aca="false">A134+1</f>
        <v>125</v>
      </c>
      <c r="B135" s="29" t="s">
        <v>47</v>
      </c>
      <c r="C135" s="29"/>
      <c r="D135" s="29"/>
      <c r="E135" s="29"/>
      <c r="F135" s="29"/>
      <c r="G135" s="29"/>
      <c r="H135" s="29"/>
      <c r="I135" s="29"/>
      <c r="J135" s="29"/>
    </row>
    <row r="136" customFormat="false" ht="14.05" hidden="false" customHeight="false" outlineLevel="0" collapsed="false">
      <c r="A136" s="19" t="n">
        <f aca="false">A135+1</f>
        <v>126</v>
      </c>
      <c r="B136" s="54"/>
      <c r="C136" s="55"/>
      <c r="D136" s="55"/>
      <c r="E136" s="55"/>
      <c r="F136" s="55"/>
      <c r="G136" s="55"/>
      <c r="H136" s="55"/>
      <c r="I136" s="55"/>
      <c r="J136" s="56"/>
    </row>
    <row r="137" customFormat="false" ht="26.5" hidden="false" customHeight="false" outlineLevel="0" collapsed="false">
      <c r="A137" s="19" t="n">
        <f aca="false">A136+1</f>
        <v>127</v>
      </c>
      <c r="B137" s="25" t="s">
        <v>17</v>
      </c>
      <c r="C137" s="21" t="n">
        <f aca="false">SUM(D137:I137)</f>
        <v>208242</v>
      </c>
      <c r="D137" s="21" t="n">
        <f aca="false">D138+D139+D140</f>
        <v>27935.1</v>
      </c>
      <c r="E137" s="21" t="n">
        <f aca="false">E138+E139+E140</f>
        <v>31924.8</v>
      </c>
      <c r="F137" s="21" t="n">
        <f aca="false">F138+F139+F140</f>
        <v>35211.5</v>
      </c>
      <c r="G137" s="21" t="n">
        <f aca="false">G138+G139+G140</f>
        <v>36745.2</v>
      </c>
      <c r="H137" s="21" t="n">
        <f aca="false">H138+H139+H140</f>
        <v>38212.7</v>
      </c>
      <c r="I137" s="21" t="n">
        <f aca="false">I138+I139+I140</f>
        <v>38212.7</v>
      </c>
      <c r="J137" s="23"/>
    </row>
    <row r="138" customFormat="false" ht="13.8" hidden="false" customHeight="false" outlineLevel="0" collapsed="false">
      <c r="A138" s="19" t="n">
        <f aca="false">A137+1</f>
        <v>128</v>
      </c>
      <c r="B138" s="24" t="s">
        <v>10</v>
      </c>
      <c r="C138" s="21"/>
      <c r="D138" s="21"/>
      <c r="E138" s="21"/>
      <c r="F138" s="21"/>
      <c r="G138" s="21"/>
      <c r="H138" s="21"/>
      <c r="I138" s="21"/>
      <c r="J138" s="23"/>
    </row>
    <row r="139" customFormat="false" ht="13.8" hidden="false" customHeight="false" outlineLevel="0" collapsed="false">
      <c r="A139" s="19" t="n">
        <f aca="false">A138+1</f>
        <v>129</v>
      </c>
      <c r="B139" s="24" t="s">
        <v>11</v>
      </c>
      <c r="C139" s="21" t="n">
        <f aca="false">SUM(D139:I139)</f>
        <v>0</v>
      </c>
      <c r="D139" s="21" t="n">
        <f aca="false">D143</f>
        <v>0</v>
      </c>
      <c r="E139" s="21" t="n">
        <f aca="false">E143</f>
        <v>0</v>
      </c>
      <c r="F139" s="21" t="n">
        <f aca="false">F143</f>
        <v>0</v>
      </c>
      <c r="G139" s="21" t="n">
        <f aca="false">G143</f>
        <v>0</v>
      </c>
      <c r="H139" s="21" t="n">
        <f aca="false">H143</f>
        <v>0</v>
      </c>
      <c r="I139" s="21" t="n">
        <f aca="false">I143</f>
        <v>0</v>
      </c>
      <c r="J139" s="23"/>
    </row>
    <row r="140" customFormat="false" ht="13.8" hidden="false" customHeight="false" outlineLevel="0" collapsed="false">
      <c r="A140" s="19" t="n">
        <f aca="false">A139+1</f>
        <v>130</v>
      </c>
      <c r="B140" s="24" t="s">
        <v>12</v>
      </c>
      <c r="C140" s="21" t="n">
        <f aca="false">SUM(D140:I140)</f>
        <v>208242</v>
      </c>
      <c r="D140" s="21" t="n">
        <f aca="false">D144</f>
        <v>27935.1</v>
      </c>
      <c r="E140" s="21" t="n">
        <f aca="false">E144</f>
        <v>31924.8</v>
      </c>
      <c r="F140" s="21" t="n">
        <f aca="false">F144</f>
        <v>35211.5</v>
      </c>
      <c r="G140" s="21" t="n">
        <f aca="false">G144</f>
        <v>36745.2</v>
      </c>
      <c r="H140" s="21" t="n">
        <f aca="false">H144</f>
        <v>38212.7</v>
      </c>
      <c r="I140" s="21" t="n">
        <f aca="false">I144</f>
        <v>38212.7</v>
      </c>
      <c r="J140" s="23"/>
    </row>
    <row r="141" s="28" customFormat="true" ht="26.5" hidden="false" customHeight="false" outlineLevel="0" collapsed="false">
      <c r="A141" s="19" t="n">
        <f aca="false">A140+1</f>
        <v>131</v>
      </c>
      <c r="B141" s="25" t="s">
        <v>18</v>
      </c>
      <c r="C141" s="26" t="n">
        <f aca="false">SUM(C142:C144)</f>
        <v>208242</v>
      </c>
      <c r="D141" s="26" t="n">
        <f aca="false">SUM(D142:D144)</f>
        <v>27935.1</v>
      </c>
      <c r="E141" s="26" t="n">
        <f aca="false">SUM(E142:E144)</f>
        <v>31924.8</v>
      </c>
      <c r="F141" s="26" t="n">
        <f aca="false">SUM(F142:F144)</f>
        <v>35211.5</v>
      </c>
      <c r="G141" s="26" t="n">
        <f aca="false">SUM(G142:G144)</f>
        <v>36745.2</v>
      </c>
      <c r="H141" s="26" t="n">
        <f aca="false">SUM(H142:H144)</f>
        <v>38212.7</v>
      </c>
      <c r="I141" s="26" t="n">
        <f aca="false">SUM(I142:I144)</f>
        <v>38212.7</v>
      </c>
      <c r="J141" s="53"/>
    </row>
    <row r="142" customFormat="false" ht="13.8" hidden="false" customHeight="false" outlineLevel="0" collapsed="false">
      <c r="A142" s="19" t="n">
        <f aca="false">A141+1</f>
        <v>132</v>
      </c>
      <c r="B142" s="24" t="s">
        <v>10</v>
      </c>
      <c r="C142" s="21" t="n">
        <f aca="false">SUM(D142:I142)</f>
        <v>0</v>
      </c>
      <c r="D142" s="21" t="n">
        <f aca="false">D229</f>
        <v>0</v>
      </c>
      <c r="E142" s="21" t="n">
        <f aca="false">E229</f>
        <v>0</v>
      </c>
      <c r="F142" s="21" t="n">
        <f aca="false">F229</f>
        <v>0</v>
      </c>
      <c r="G142" s="21" t="n">
        <f aca="false">G229</f>
        <v>0</v>
      </c>
      <c r="H142" s="21" t="n">
        <f aca="false">H229</f>
        <v>0</v>
      </c>
      <c r="I142" s="21" t="n">
        <f aca="false">I229</f>
        <v>0</v>
      </c>
      <c r="J142" s="33"/>
    </row>
    <row r="143" customFormat="false" ht="13.8" hidden="false" customHeight="false" outlineLevel="0" collapsed="false">
      <c r="A143" s="19" t="n">
        <f aca="false">A142+1</f>
        <v>133</v>
      </c>
      <c r="B143" s="24" t="s">
        <v>11</v>
      </c>
      <c r="C143" s="21" t="n">
        <f aca="false">SUM(D143:I143)</f>
        <v>0</v>
      </c>
      <c r="D143" s="21" t="n">
        <f aca="false">D147+D151</f>
        <v>0</v>
      </c>
      <c r="E143" s="21" t="n">
        <f aca="false">E147+E151</f>
        <v>0</v>
      </c>
      <c r="F143" s="21" t="n">
        <f aca="false">F147+F151</f>
        <v>0</v>
      </c>
      <c r="G143" s="21" t="n">
        <f aca="false">G147+G151</f>
        <v>0</v>
      </c>
      <c r="H143" s="21" t="n">
        <f aca="false">H147+H151</f>
        <v>0</v>
      </c>
      <c r="I143" s="21" t="n">
        <f aca="false">I147+I151</f>
        <v>0</v>
      </c>
      <c r="J143" s="33"/>
    </row>
    <row r="144" customFormat="false" ht="13.8" hidden="false" customHeight="false" outlineLevel="0" collapsed="false">
      <c r="A144" s="19" t="n">
        <f aca="false">A143+1</f>
        <v>134</v>
      </c>
      <c r="B144" s="24" t="s">
        <v>12</v>
      </c>
      <c r="C144" s="21" t="n">
        <f aca="false">SUM(D144:I144)</f>
        <v>208242</v>
      </c>
      <c r="D144" s="21" t="n">
        <f aca="false">D148+D152</f>
        <v>27935.1</v>
      </c>
      <c r="E144" s="21" t="n">
        <f aca="false">E148+E152</f>
        <v>31924.8</v>
      </c>
      <c r="F144" s="21" t="n">
        <f aca="false">F148+F152</f>
        <v>35211.5</v>
      </c>
      <c r="G144" s="21" t="n">
        <f aca="false">G148+G152</f>
        <v>36745.2</v>
      </c>
      <c r="H144" s="21" t="n">
        <f aca="false">H148+H152</f>
        <v>38212.7</v>
      </c>
      <c r="I144" s="21" t="n">
        <f aca="false">I148+I152</f>
        <v>38212.7</v>
      </c>
      <c r="J144" s="33"/>
    </row>
    <row r="145" customFormat="false" ht="37.3" hidden="false" customHeight="false" outlineLevel="0" collapsed="false">
      <c r="A145" s="19" t="n">
        <f aca="false">A144+1</f>
        <v>135</v>
      </c>
      <c r="B145" s="31" t="s">
        <v>48</v>
      </c>
      <c r="C145" s="21" t="n">
        <f aca="false">SUM(D145:I145)</f>
        <v>16746.9</v>
      </c>
      <c r="D145" s="21" t="n">
        <f aca="false">D146+D147+D148</f>
        <v>2098.8</v>
      </c>
      <c r="E145" s="21" t="n">
        <f aca="false">E146+E147+E148</f>
        <v>2444.4</v>
      </c>
      <c r="F145" s="21" t="n">
        <f aca="false">F146+F147+F148</f>
        <v>2896</v>
      </c>
      <c r="G145" s="21" t="n">
        <f aca="false">G146+G147+G148</f>
        <v>3022.5</v>
      </c>
      <c r="H145" s="21" t="n">
        <f aca="false">H146+H147+H148</f>
        <v>3142.6</v>
      </c>
      <c r="I145" s="21" t="n">
        <f aca="false">I146+I147+I148</f>
        <v>3142.6</v>
      </c>
      <c r="J145" s="36" t="s">
        <v>49</v>
      </c>
    </row>
    <row r="146" customFormat="false" ht="13.8" hidden="false" customHeight="false" outlineLevel="0" collapsed="false">
      <c r="A146" s="19" t="n">
        <f aca="false">A145+1</f>
        <v>136</v>
      </c>
      <c r="B146" s="24" t="s">
        <v>10</v>
      </c>
      <c r="C146" s="21" t="n">
        <f aca="false">SUM(D146:I146)</f>
        <v>0</v>
      </c>
      <c r="D146" s="21"/>
      <c r="E146" s="21"/>
      <c r="F146" s="21"/>
      <c r="G146" s="21"/>
      <c r="H146" s="21"/>
      <c r="I146" s="21"/>
      <c r="J146" s="33"/>
    </row>
    <row r="147" customFormat="false" ht="13.8" hidden="false" customHeight="false" outlineLevel="0" collapsed="false">
      <c r="A147" s="19" t="n">
        <f aca="false">A146+1</f>
        <v>137</v>
      </c>
      <c r="B147" s="24" t="s">
        <v>11</v>
      </c>
      <c r="C147" s="21" t="n">
        <f aca="false">SUM(D147:I147)</f>
        <v>0</v>
      </c>
      <c r="D147" s="21"/>
      <c r="E147" s="21"/>
      <c r="F147" s="21"/>
      <c r="G147" s="21"/>
      <c r="H147" s="21"/>
      <c r="I147" s="21"/>
      <c r="J147" s="33"/>
    </row>
    <row r="148" customFormat="false" ht="13.8" hidden="false" customHeight="false" outlineLevel="0" collapsed="false">
      <c r="A148" s="19" t="n">
        <f aca="false">A147+1</f>
        <v>138</v>
      </c>
      <c r="B148" s="24" t="s">
        <v>12</v>
      </c>
      <c r="C148" s="21" t="n">
        <f aca="false">SUM(D148:I148)</f>
        <v>16746.9</v>
      </c>
      <c r="D148" s="21" t="n">
        <v>2098.8</v>
      </c>
      <c r="E148" s="21" t="n">
        <v>2444.4</v>
      </c>
      <c r="F148" s="21" t="n">
        <v>2896</v>
      </c>
      <c r="G148" s="21" t="n">
        <v>3022.5</v>
      </c>
      <c r="H148" s="21" t="n">
        <v>3142.6</v>
      </c>
      <c r="I148" s="21" t="n">
        <f aca="false">H148</f>
        <v>3142.6</v>
      </c>
      <c r="J148" s="33"/>
    </row>
    <row r="149" customFormat="false" ht="51.4" hidden="false" customHeight="false" outlineLevel="0" collapsed="false">
      <c r="A149" s="19" t="n">
        <f aca="false">A148+1</f>
        <v>139</v>
      </c>
      <c r="B149" s="31" t="s">
        <v>50</v>
      </c>
      <c r="C149" s="21" t="n">
        <f aca="false">SUM(D149:I149)</f>
        <v>191495.1</v>
      </c>
      <c r="D149" s="21" t="n">
        <f aca="false">SUM(D150:D152)</f>
        <v>25836.3</v>
      </c>
      <c r="E149" s="21" t="n">
        <f aca="false">SUM(E150:E152)</f>
        <v>29480.4</v>
      </c>
      <c r="F149" s="21" t="n">
        <f aca="false">SUM(F150:F152)</f>
        <v>32315.5</v>
      </c>
      <c r="G149" s="21" t="n">
        <f aca="false">SUM(G150:G152)</f>
        <v>33722.7</v>
      </c>
      <c r="H149" s="21" t="n">
        <f aca="false">SUM(H150:H152)</f>
        <v>35070.1</v>
      </c>
      <c r="I149" s="21" t="n">
        <f aca="false">SUM(I150:I152)</f>
        <v>35070.1</v>
      </c>
      <c r="J149" s="36" t="s">
        <v>51</v>
      </c>
    </row>
    <row r="150" customFormat="false" ht="13.8" hidden="false" customHeight="false" outlineLevel="0" collapsed="false">
      <c r="A150" s="19" t="n">
        <f aca="false">A149+1</f>
        <v>140</v>
      </c>
      <c r="B150" s="24" t="s">
        <v>10</v>
      </c>
      <c r="C150" s="21" t="n">
        <f aca="false">SUM(D150:I150)</f>
        <v>0</v>
      </c>
      <c r="D150" s="21"/>
      <c r="E150" s="21"/>
      <c r="F150" s="21"/>
      <c r="G150" s="21"/>
      <c r="H150" s="21"/>
      <c r="I150" s="21"/>
      <c r="J150" s="33"/>
    </row>
    <row r="151" customFormat="false" ht="13.8" hidden="false" customHeight="false" outlineLevel="0" collapsed="false">
      <c r="A151" s="19" t="n">
        <f aca="false">A150+1</f>
        <v>141</v>
      </c>
      <c r="B151" s="24" t="s">
        <v>11</v>
      </c>
      <c r="C151" s="21" t="n">
        <f aca="false">SUM(D151:I151)</f>
        <v>0</v>
      </c>
      <c r="D151" s="21" t="n">
        <v>0</v>
      </c>
      <c r="E151" s="21"/>
      <c r="F151" s="21"/>
      <c r="G151" s="21"/>
      <c r="H151" s="21"/>
      <c r="I151" s="21"/>
      <c r="J151" s="33"/>
    </row>
    <row r="152" customFormat="false" ht="13.8" hidden="false" customHeight="false" outlineLevel="0" collapsed="false">
      <c r="A152" s="19" t="n">
        <f aca="false">A151+1</f>
        <v>142</v>
      </c>
      <c r="B152" s="24" t="s">
        <v>12</v>
      </c>
      <c r="C152" s="21" t="n">
        <f aca="false">SUM(D152:I152)</f>
        <v>191495.1</v>
      </c>
      <c r="D152" s="21" t="n">
        <v>25836.3</v>
      </c>
      <c r="E152" s="21" t="n">
        <v>29480.4</v>
      </c>
      <c r="F152" s="21" t="n">
        <v>32315.5</v>
      </c>
      <c r="G152" s="21" t="n">
        <v>33722.7</v>
      </c>
      <c r="H152" s="21" t="n">
        <v>35070.1</v>
      </c>
      <c r="I152" s="21" t="n">
        <f aca="false">H152</f>
        <v>35070.1</v>
      </c>
      <c r="J152" s="33"/>
    </row>
    <row r="1048576" customFormat="false" ht="12.8" hidden="false" customHeight="false" outlineLevel="0" collapsed="false"/>
  </sheetData>
  <autoFilter ref="A6:J152"/>
  <mergeCells count="11">
    <mergeCell ref="I3:J3"/>
    <mergeCell ref="I4:J4"/>
    <mergeCell ref="A5:J5"/>
    <mergeCell ref="A7:A8"/>
    <mergeCell ref="B7:B8"/>
    <mergeCell ref="C7:I7"/>
    <mergeCell ref="J7:J8"/>
    <mergeCell ref="B17:J17"/>
    <mergeCell ref="B30:J30"/>
    <mergeCell ref="B110:J110"/>
    <mergeCell ref="B135:J135"/>
  </mergeCells>
  <printOptions headings="false" gridLines="false" gridLinesSet="true" horizontalCentered="false" verticalCentered="false"/>
  <pageMargins left="0.39375" right="0" top="0.196527777777778" bottom="0.39375" header="0.511811023622047" footer="0.511811023622047"/>
  <pageSetup paperSize="9" scale="7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152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336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2013-09-27T11:14:47Z</dcterms:created>
  <dc:creator>Лаптева Н.В.</dc:creator>
  <dc:description/>
  <dc:language>ru-RU</dc:language>
  <cp:lastModifiedBy/>
  <cp:lastPrinted>2025-01-16T10:21:40Z</cp:lastPrinted>
  <dcterms:modified xsi:type="dcterms:W3CDTF">2025-01-21T12:14:12Z</dcterms:modified>
  <cp:revision>39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