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255" windowHeight="793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4" i="1"/>
  <c r="G34"/>
  <c r="G16" s="1"/>
  <c r="G14" s="1"/>
  <c r="H34"/>
  <c r="I34"/>
  <c r="I16" s="1"/>
  <c r="I14" s="1"/>
  <c r="J34"/>
  <c r="E34"/>
  <c r="D14"/>
  <c r="D15"/>
  <c r="E15"/>
  <c r="F15"/>
  <c r="G15"/>
  <c r="H15"/>
  <c r="I15"/>
  <c r="J15"/>
  <c r="D16"/>
  <c r="E16"/>
  <c r="E14" s="1"/>
  <c r="F16"/>
  <c r="F14" s="1"/>
  <c r="H16"/>
  <c r="H14" s="1"/>
  <c r="J16"/>
  <c r="J14" s="1"/>
  <c r="D17"/>
  <c r="E17"/>
  <c r="F17"/>
  <c r="G17"/>
  <c r="H17"/>
  <c r="I17"/>
  <c r="J17"/>
  <c r="D19"/>
  <c r="E19"/>
  <c r="F19"/>
  <c r="G19"/>
  <c r="H19"/>
  <c r="I19"/>
  <c r="J19"/>
  <c r="D20"/>
  <c r="E20"/>
  <c r="F20"/>
  <c r="G20"/>
  <c r="H20"/>
  <c r="I20"/>
  <c r="J20"/>
  <c r="D21"/>
  <c r="E21"/>
  <c r="F21"/>
  <c r="G21"/>
  <c r="H21"/>
  <c r="I21"/>
  <c r="J21"/>
  <c r="C19"/>
  <c r="C62"/>
  <c r="C15"/>
  <c r="D37"/>
  <c r="E37"/>
  <c r="F37"/>
  <c r="G37"/>
  <c r="F85"/>
  <c r="F81" s="1"/>
  <c r="G85"/>
  <c r="G81" s="1"/>
  <c r="H85"/>
  <c r="H81" s="1"/>
  <c r="I85"/>
  <c r="J85"/>
  <c r="J81" s="1"/>
  <c r="F82"/>
  <c r="G82"/>
  <c r="H82"/>
  <c r="I82"/>
  <c r="J82"/>
  <c r="D63"/>
  <c r="D66"/>
  <c r="D62" s="1"/>
  <c r="E66"/>
  <c r="E62" s="1"/>
  <c r="F66"/>
  <c r="G66"/>
  <c r="G62" s="1"/>
  <c r="H66"/>
  <c r="H62" s="1"/>
  <c r="I66"/>
  <c r="I62" s="1"/>
  <c r="J66"/>
  <c r="D67"/>
  <c r="E67"/>
  <c r="F67"/>
  <c r="G67"/>
  <c r="G63" s="1"/>
  <c r="H67"/>
  <c r="I67"/>
  <c r="I63" s="1"/>
  <c r="J67"/>
  <c r="D68"/>
  <c r="D64" s="1"/>
  <c r="E68"/>
  <c r="F68"/>
  <c r="F64" s="1"/>
  <c r="G68"/>
  <c r="H68"/>
  <c r="H64" s="1"/>
  <c r="I68"/>
  <c r="J68"/>
  <c r="J64" s="1"/>
  <c r="E73"/>
  <c r="F69"/>
  <c r="G69"/>
  <c r="H69"/>
  <c r="I69"/>
  <c r="J69"/>
  <c r="C71"/>
  <c r="C67" s="1"/>
  <c r="C63" s="1"/>
  <c r="C72"/>
  <c r="C68" s="1"/>
  <c r="C74"/>
  <c r="C73" s="1"/>
  <c r="C75"/>
  <c r="F63"/>
  <c r="H63"/>
  <c r="J63"/>
  <c r="G64"/>
  <c r="I64"/>
  <c r="F62"/>
  <c r="J62"/>
  <c r="C70"/>
  <c r="C69" s="1"/>
  <c r="I81"/>
  <c r="D36"/>
  <c r="H37"/>
  <c r="I37"/>
  <c r="J37"/>
  <c r="D26"/>
  <c r="D25" s="1"/>
  <c r="E26"/>
  <c r="E25" s="1"/>
  <c r="F26"/>
  <c r="F24" s="1"/>
  <c r="F23" s="1"/>
  <c r="G26"/>
  <c r="G25" s="1"/>
  <c r="H26"/>
  <c r="H25" s="1"/>
  <c r="I26"/>
  <c r="I25" s="1"/>
  <c r="J26"/>
  <c r="J24" s="1"/>
  <c r="J23" s="1"/>
  <c r="C28"/>
  <c r="D33"/>
  <c r="D32" s="1"/>
  <c r="C59"/>
  <c r="D58"/>
  <c r="C58" s="1"/>
  <c r="C57"/>
  <c r="F56"/>
  <c r="C56" s="1"/>
  <c r="C55"/>
  <c r="J54"/>
  <c r="I54"/>
  <c r="H54"/>
  <c r="G54"/>
  <c r="F54"/>
  <c r="E54"/>
  <c r="C53"/>
  <c r="J52"/>
  <c r="I52"/>
  <c r="H52"/>
  <c r="G52"/>
  <c r="F52"/>
  <c r="E52"/>
  <c r="D52"/>
  <c r="C51"/>
  <c r="J50"/>
  <c r="I50"/>
  <c r="H50"/>
  <c r="G50"/>
  <c r="F50"/>
  <c r="E50"/>
  <c r="D50"/>
  <c r="C49"/>
  <c r="F48"/>
  <c r="E48"/>
  <c r="D48"/>
  <c r="J33"/>
  <c r="J32" s="1"/>
  <c r="I46"/>
  <c r="H46"/>
  <c r="G46"/>
  <c r="F33"/>
  <c r="F32" s="1"/>
  <c r="E36"/>
  <c r="J46"/>
  <c r="D46"/>
  <c r="C45"/>
  <c r="J44"/>
  <c r="I44"/>
  <c r="H44"/>
  <c r="G44"/>
  <c r="F44"/>
  <c r="E44"/>
  <c r="D44"/>
  <c r="C43"/>
  <c r="J42"/>
  <c r="I42"/>
  <c r="H42"/>
  <c r="G42"/>
  <c r="F42"/>
  <c r="E42"/>
  <c r="D42"/>
  <c r="C41"/>
  <c r="J40"/>
  <c r="I40"/>
  <c r="H40"/>
  <c r="G40"/>
  <c r="F40"/>
  <c r="E40"/>
  <c r="D40"/>
  <c r="C39"/>
  <c r="J38"/>
  <c r="I38"/>
  <c r="H38"/>
  <c r="G38"/>
  <c r="F38"/>
  <c r="E38"/>
  <c r="D38"/>
  <c r="C30"/>
  <c r="J29"/>
  <c r="I29"/>
  <c r="H29"/>
  <c r="G29"/>
  <c r="F29"/>
  <c r="E29"/>
  <c r="D29"/>
  <c r="J27"/>
  <c r="I27"/>
  <c r="H27"/>
  <c r="G27"/>
  <c r="F27"/>
  <c r="E27"/>
  <c r="D27"/>
  <c r="C34" l="1"/>
  <c r="D61"/>
  <c r="E64"/>
  <c r="E63"/>
  <c r="C66"/>
  <c r="C21"/>
  <c r="C64"/>
  <c r="C17" s="1"/>
  <c r="C16"/>
  <c r="G61"/>
  <c r="I61"/>
  <c r="J61"/>
  <c r="H61"/>
  <c r="F61"/>
  <c r="C40"/>
  <c r="I24"/>
  <c r="E24"/>
  <c r="C37"/>
  <c r="C20" s="1"/>
  <c r="G24"/>
  <c r="C27"/>
  <c r="C48"/>
  <c r="C52"/>
  <c r="J25"/>
  <c r="F25"/>
  <c r="H24"/>
  <c r="D24"/>
  <c r="J36"/>
  <c r="H36"/>
  <c r="F36"/>
  <c r="C29"/>
  <c r="I36"/>
  <c r="G36"/>
  <c r="C26"/>
  <c r="C38"/>
  <c r="F46"/>
  <c r="H33"/>
  <c r="H32" s="1"/>
  <c r="C44"/>
  <c r="C47"/>
  <c r="I33"/>
  <c r="I32" s="1"/>
  <c r="G33"/>
  <c r="G32" s="1"/>
  <c r="E33"/>
  <c r="C42"/>
  <c r="C50"/>
  <c r="C54"/>
  <c r="E46"/>
  <c r="C46" s="1"/>
  <c r="E61" l="1"/>
  <c r="C25"/>
  <c r="H23"/>
  <c r="G23"/>
  <c r="E23"/>
  <c r="D23"/>
  <c r="I23"/>
  <c r="C61"/>
  <c r="E32"/>
  <c r="C33"/>
  <c r="C32" s="1"/>
  <c r="C24"/>
  <c r="C36"/>
  <c r="C23" l="1"/>
  <c r="G78"/>
  <c r="H78"/>
  <c r="I78"/>
  <c r="J78"/>
  <c r="F78"/>
  <c r="C86"/>
  <c r="C85" s="1"/>
  <c r="C83"/>
  <c r="C82" s="1"/>
  <c r="J77" l="1"/>
  <c r="H77"/>
  <c r="F77"/>
  <c r="I77"/>
  <c r="G77"/>
  <c r="C81"/>
  <c r="C78"/>
  <c r="C77" l="1"/>
  <c r="C14"/>
</calcChain>
</file>

<file path=xl/sharedStrings.xml><?xml version="1.0" encoding="utf-8"?>
<sst xmlns="http://schemas.openxmlformats.org/spreadsheetml/2006/main" count="121" uniqueCount="60">
  <si>
    <t>всего</t>
  </si>
  <si>
    <t>x</t>
  </si>
  <si>
    <t xml:space="preserve">местный бюджет           </t>
  </si>
  <si>
    <t xml:space="preserve">областной бюджет           </t>
  </si>
  <si>
    <t xml:space="preserve">местный бюджет             </t>
  </si>
  <si>
    <t>х</t>
  </si>
  <si>
    <t>областной бюджет</t>
  </si>
  <si>
    <t xml:space="preserve">областной бюджет             </t>
  </si>
  <si>
    <t>Номер строки целевых показателей  на достижение которых направлены мероприятия</t>
  </si>
  <si>
    <t>Наименование мероприятия/Источники расходов на финансирование</t>
  </si>
  <si>
    <t>N   строки</t>
  </si>
  <si>
    <t xml:space="preserve">Объем расходов на выполнение мероприятия за счет  всех источников ресурсного обеспечения, тыс. рублей   </t>
  </si>
  <si>
    <t>первый год</t>
  </si>
  <si>
    <t>второй год</t>
  </si>
  <si>
    <t>третий год</t>
  </si>
  <si>
    <t>четвертый год</t>
  </si>
  <si>
    <t>пятый год</t>
  </si>
  <si>
    <t>шестой год</t>
  </si>
  <si>
    <t>седьмой год</t>
  </si>
  <si>
    <t xml:space="preserve">ВСЕГО ПО МУНИЦИПАЛЬНОЙ ПРОГРАММЕ, в т.ч. </t>
  </si>
  <si>
    <t>ПЛАН МЕРОПРИЯТИЙ ПО ВЫПОЛНЕНИЮ МУНИЦИПАЛЬНОЙ ПРОГРАММЫ "РАЗВИТИЕ И ОБЕСПЕЧЕНИЕ ЭФФЕКТИВНОСТИ ДЕЯТЕЛЬНОСТИ АДМИНИСТРАЦИИ ГОРОДСКОГО ОКРУГА  КРАСНОУФИМСК в 2014-2020 годах"</t>
  </si>
  <si>
    <t>ПОДПРОГРАММА 4 «Поддержка и развитие малого и среднего предпринимательства в городском округе Красноуфимск в 2016-2020 годах»</t>
  </si>
  <si>
    <t>ВСЕГО ПО ПОДПРОГРАММЕ 4, в т.ч.</t>
  </si>
  <si>
    <t>местный бюджет</t>
  </si>
  <si>
    <t xml:space="preserve">местный бюджет    </t>
  </si>
  <si>
    <t>ВСЕГО ПО ПОДПРОГРАММЕ 1, в т.ч.</t>
  </si>
  <si>
    <t>ПОДПРОГРАММА 2. «Содействие реализации муниципальных функций, связанных с общегосударственным управлением»</t>
  </si>
  <si>
    <t>ПОДПРОГРАММА 1. «Обеспечение реализации муниципальной программы «Развитие и обеспечение                                      эффективности деятельности администрации городского округа Красноуфимск в 2014-2020 годах»</t>
  </si>
  <si>
    <t xml:space="preserve">всего по направлению "Прочие нужды",  в т.ч. </t>
  </si>
  <si>
    <t>ВСЕГО ПО ПОДПРОГРАММЕ 2, в т.ч.</t>
  </si>
  <si>
    <r>
      <t xml:space="preserve">Мероприятие 2.1. </t>
    </r>
    <r>
      <rPr>
        <sz val="12"/>
        <color theme="1"/>
        <rFont val="Times New Roman"/>
        <family val="1"/>
        <charset val="204"/>
      </rPr>
      <t xml:space="preserve">Социальные гарантии лицам, замещавшим выборные муниципальные должности и должности муниципальной службы городского округа Красноуфимск </t>
    </r>
  </si>
  <si>
    <r>
      <t xml:space="preserve">Мероприятие 2.2. </t>
    </r>
    <r>
      <rPr>
        <sz val="12"/>
        <color theme="1"/>
        <rFont val="Times New Roman"/>
        <family val="1"/>
        <charset val="204"/>
      </rPr>
      <t>Исполнение гарантий муниципального образования городской округ Красноуфимск</t>
    </r>
  </si>
  <si>
    <r>
      <t xml:space="preserve">Мероприятие 2.3. </t>
    </r>
    <r>
      <rPr>
        <sz val="12"/>
        <color theme="1"/>
        <rFont val="Times New Roman"/>
        <family val="1"/>
        <charset val="204"/>
      </rPr>
      <t>Содействие развитию и выполнению прочих обязательств Администрации городского округа Красноуфимск</t>
    </r>
  </si>
  <si>
    <r>
      <t xml:space="preserve">Мероприятие 2.4.             </t>
    </r>
    <r>
      <rPr>
        <sz val="12"/>
        <color theme="1"/>
        <rFont val="Times New Roman"/>
        <family val="1"/>
        <charset val="204"/>
      </rPr>
      <t>Исполнение обязательств по обслуживанию муниципального долга муниципального образование  городской округ Красноуфимск</t>
    </r>
  </si>
  <si>
    <r>
      <t xml:space="preserve">Мероприятие 2.5.       </t>
    </r>
    <r>
      <rPr>
        <sz val="12"/>
        <color theme="1"/>
        <rFont val="Times New Roman"/>
        <family val="1"/>
        <charset val="204"/>
      </rPr>
      <t xml:space="preserve">Обнародование (официальное опубликование) правовых актов органов муниципальной власти ГО Красноуфимск и иной официальной информации в общественно-политической газете «Вперед» </t>
    </r>
  </si>
  <si>
    <r>
      <t xml:space="preserve">Мероприятие 2.6.              </t>
    </r>
    <r>
      <rPr>
        <sz val="12"/>
        <color theme="1"/>
        <rFont val="Times New Roman"/>
        <family val="1"/>
        <charset val="204"/>
      </rPr>
      <t xml:space="preserve"> Резервный фонд администрации городского округа Красноуфимск</t>
    </r>
  </si>
  <si>
    <r>
      <t xml:space="preserve">Мероприятие 2.7.      </t>
    </r>
    <r>
      <rPr>
        <sz val="12"/>
        <color theme="1"/>
        <rFont val="Times New Roman"/>
        <family val="1"/>
        <charset val="204"/>
      </rPr>
      <t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  </r>
  </si>
  <si>
    <r>
      <t xml:space="preserve"> Мероприятие 2.8. </t>
    </r>
    <r>
      <rPr>
        <sz val="12"/>
        <color theme="1"/>
        <rFont val="Times New Roman"/>
        <family val="1"/>
        <charset val="204"/>
      </rPr>
      <t>Осуществление государственного полномочия Свердловской области по созданию административных комиссий</t>
    </r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</si>
  <si>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Мероприятие 2.9. </t>
    </r>
    <r>
      <rPr>
        <sz val="12"/>
        <color theme="1"/>
        <rFont val="Times New Roman"/>
        <family val="1"/>
        <charset val="204"/>
      </rPr>
      <t>Осуществление государственного полномочия Свердловской области по постановке н учет и учету граждан Российской Федерации, имеющих право на получение жилищных субсидий на приобретение или строительство жилых помещений, выезжающим из районов Крайнего Севера и приравненных к ним местностей</t>
    </r>
  </si>
  <si>
    <r>
      <t xml:space="preserve">Мероприятие 2.10. </t>
    </r>
    <r>
      <rPr>
        <sz val="12"/>
        <color theme="1"/>
        <rFont val="Times New Roman"/>
        <family val="1"/>
        <charset val="204"/>
      </rPr>
      <t>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</t>
    </r>
  </si>
  <si>
    <r>
      <t xml:space="preserve">Мероприятие 2.11. </t>
    </r>
    <r>
      <rPr>
        <sz val="12"/>
        <color theme="1"/>
        <rFont val="Times New Roman"/>
        <family val="1"/>
        <charset val="204"/>
      </rPr>
      <t>Исполнение судебных актов Российской Федерации и мировых соглашений</t>
    </r>
  </si>
  <si>
    <r>
      <t xml:space="preserve">Мероприятие 1.1. </t>
    </r>
    <r>
      <rPr>
        <sz val="12"/>
        <color theme="1"/>
        <rFont val="Times New Roman"/>
        <family val="1"/>
        <charset val="204"/>
      </rPr>
      <t xml:space="preserve">Обеспечение деятельности главы администрации </t>
    </r>
  </si>
  <si>
    <r>
      <t xml:space="preserve">Мероприятие 1.2. </t>
    </r>
    <r>
      <rPr>
        <sz val="12"/>
        <color theme="1"/>
        <rFont val="Times New Roman"/>
        <family val="1"/>
        <charset val="204"/>
      </rPr>
      <t xml:space="preserve">Обеспечение деятельности органов местного самоуправления (центральный аппарат) </t>
    </r>
  </si>
  <si>
    <r>
      <t xml:space="preserve">Мероприятие 4.1. </t>
    </r>
    <r>
      <rPr>
        <sz val="12"/>
        <color theme="1"/>
        <rFont val="Times New Roman"/>
        <family val="1"/>
        <charset val="204"/>
      </rPr>
      <t>Предоставление субсидий (по договору лизинга) и грантов субъектам малого и среднего предпринимательства</t>
    </r>
  </si>
  <si>
    <r>
      <t xml:space="preserve">Мероприятие 4.2. </t>
    </r>
    <r>
      <rPr>
        <sz val="12"/>
        <color theme="1"/>
        <rFont val="Times New Roman"/>
        <family val="1"/>
        <charset val="204"/>
      </rPr>
      <t>Проведение массовых мероприятий (выставки, ярмарки, круглые столы, семинары, профессиональные праздники и др.)</t>
    </r>
  </si>
  <si>
    <r>
      <t xml:space="preserve">Мероприятие  4.3.  </t>
    </r>
    <r>
      <rPr>
        <sz val="11"/>
        <color theme="1"/>
        <rFont val="Times New Roman"/>
        <family val="1"/>
        <charset val="204"/>
      </rPr>
      <t>Проведение городских выставок местных производителей, в т.ч. при проведении  праздника "День города"</t>
    </r>
  </si>
  <si>
    <r>
      <t xml:space="preserve">Мероприятие  4.4. </t>
    </r>
    <r>
      <rPr>
        <sz val="11"/>
        <color theme="1"/>
        <rFont val="Times New Roman"/>
        <family val="1"/>
        <charset val="204"/>
      </rPr>
      <t xml:space="preserve"> Содействие участию  местных  товаропроизводителей в региональных и областных выставках, в целях установления региональных, межрегиональных, международных контактов</t>
    </r>
  </si>
  <si>
    <r>
      <t xml:space="preserve">Мероприятие 4.5. </t>
    </r>
    <r>
      <rPr>
        <sz val="11"/>
        <color theme="1"/>
        <rFont val="Times New Roman"/>
        <family val="1"/>
        <charset val="204"/>
      </rPr>
      <t>Ведение перечня муниципального имущества, предназначенного для передачи во владение и (или) пользование субъектам малого и среднего предпринимательства и организациям, образующим инфраструктуру поддержки малого и среднего предпринимательства</t>
    </r>
  </si>
  <si>
    <r>
      <t xml:space="preserve">Мероприятие 4.6. </t>
    </r>
    <r>
      <rPr>
        <sz val="11"/>
        <color theme="1"/>
        <rFont val="Times New Roman"/>
        <family val="1"/>
        <charset val="204"/>
      </rPr>
      <t>Предоставление муниципального имущества во владение и (или) в пользование субъектам малого и среднего предпринимательства и организациям, образующим инфраструктуру поддержки малого и среднего предпринимательства, в т.ч. на безвозмездной основе, путем предоставления муниципальной преференции без предварительного согласия антимонопольного органа</t>
    </r>
  </si>
  <si>
    <r>
      <t xml:space="preserve">Мероприятие 4.7. </t>
    </r>
    <r>
      <rPr>
        <sz val="11"/>
        <color theme="1"/>
        <rFont val="Times New Roman"/>
        <family val="1"/>
        <charset val="204"/>
      </rPr>
      <t>Формирование и постоянное обновление реестра свободного (не переданного в аренду) муниципального имущества</t>
    </r>
  </si>
  <si>
    <r>
      <t xml:space="preserve">Мероприятие 4.8. </t>
    </r>
    <r>
      <rPr>
        <sz val="11"/>
        <color theme="1"/>
        <rFont val="Times New Roman"/>
        <family val="1"/>
        <charset val="204"/>
      </rPr>
      <t>Ведение и наполнение информацией раздела «Предпринимательство» на сайте администрации городского округа Красноуфимск в сети Интернет</t>
    </r>
  </si>
  <si>
    <r>
      <t xml:space="preserve">Мероприятие 4.10. </t>
    </r>
    <r>
      <rPr>
        <sz val="11"/>
        <color theme="1"/>
        <rFont val="Times New Roman"/>
        <family val="1"/>
        <charset val="204"/>
      </rPr>
      <t>Обеспечение деятельности фонда поддержки малого предпринимательства 
(Обучение и переподготовка субъектов малого и среднего предпринимательства)</t>
    </r>
    <r>
      <rPr>
        <b/>
        <sz val="11"/>
        <color theme="1"/>
        <rFont val="Times New Roman"/>
        <family val="1"/>
        <charset val="204"/>
      </rPr>
      <t xml:space="preserve">
</t>
    </r>
  </si>
  <si>
    <t>ВСЕГО ПО ПОДПРОГРАММЕ 3, в т.ч.</t>
  </si>
  <si>
    <t>внебюджетные источники</t>
  </si>
  <si>
    <t>ПОДПРОГРАММА 3 «Обеспечение жильем  молодых семей на территории городского округа Красноуфимск на 2016-2020 годы»</t>
  </si>
  <si>
    <t>областной (и федеральный) бюджет</t>
  </si>
  <si>
    <t xml:space="preserve">Приложение 2 к муниципальной программе «Развитие и обеспечение эффективности деятельности администрации городского округа Красноуфимск в 2014-2020 годах»            (в редакции от 31.07.2015 №686)  </t>
  </si>
  <si>
    <r>
      <t xml:space="preserve">Мероприятие 4.9. </t>
    </r>
    <r>
      <rPr>
        <sz val="10.5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Организация консультирования и информирования субъектов малого и среднего предпринимательства по инструментам государственной поддержки</t>
    </r>
  </si>
  <si>
    <r>
      <t xml:space="preserve">Мероприятие 3.1. </t>
    </r>
    <r>
      <rPr>
        <sz val="12"/>
        <color theme="1"/>
        <rFont val="Times New Roman"/>
        <family val="1"/>
        <charset val="204"/>
      </rPr>
      <t>Социальные выплаты молодым семьям на приобретение (строительство)  жилого помещения</t>
    </r>
  </si>
  <si>
    <r>
      <t xml:space="preserve">Мероприятие 3.2. </t>
    </r>
    <r>
      <rPr>
        <sz val="12"/>
        <color theme="1"/>
        <rFont val="Times New Roman"/>
        <family val="1"/>
        <charset val="204"/>
      </rPr>
      <t>Переселение граждан из аварийоного жилищного фонда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</si>
</sst>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ill="1"/>
    <xf numFmtId="0" fontId="7" fillId="0" borderId="1" xfId="0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/>
    <xf numFmtId="165" fontId="5" fillId="0" borderId="1" xfId="0" applyNumberFormat="1" applyFont="1" applyFill="1" applyBorder="1"/>
    <xf numFmtId="165" fontId="2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right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wrapText="1"/>
    </xf>
    <xf numFmtId="0" fontId="1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6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CC00"/>
      <color rgb="FFFF6699"/>
      <color rgb="FF00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8"/>
  <sheetViews>
    <sheetView tabSelected="1" topLeftCell="A61" workbookViewId="0">
      <selection activeCell="G16" sqref="G16"/>
    </sheetView>
  </sheetViews>
  <sheetFormatPr defaultRowHeight="15.75"/>
  <cols>
    <col min="1" max="1" width="5.28515625" style="40" customWidth="1"/>
    <col min="2" max="2" width="40.5703125" style="42" customWidth="1"/>
    <col min="3" max="3" width="10.140625" style="19" bestFit="1" customWidth="1"/>
    <col min="4" max="10" width="9.140625" style="19"/>
    <col min="11" max="11" width="10.5703125" style="1" customWidth="1"/>
  </cols>
  <sheetData>
    <row r="1" spans="1:11">
      <c r="H1" s="20" t="s">
        <v>56</v>
      </c>
      <c r="I1" s="21"/>
      <c r="J1" s="21"/>
      <c r="K1" s="21"/>
    </row>
    <row r="2" spans="1:11" ht="15" customHeight="1">
      <c r="H2" s="21"/>
      <c r="I2" s="21"/>
      <c r="J2" s="21"/>
      <c r="K2" s="21"/>
    </row>
    <row r="3" spans="1:11">
      <c r="H3" s="21"/>
      <c r="I3" s="21"/>
      <c r="J3" s="21"/>
      <c r="K3" s="21"/>
    </row>
    <row r="4" spans="1:11" ht="15" customHeight="1">
      <c r="H4" s="21"/>
      <c r="I4" s="21"/>
      <c r="J4" s="21"/>
      <c r="K4" s="21"/>
    </row>
    <row r="5" spans="1:11">
      <c r="H5" s="21"/>
      <c r="I5" s="21"/>
      <c r="J5" s="21"/>
      <c r="K5" s="21"/>
    </row>
    <row r="6" spans="1:11">
      <c r="H6" s="21"/>
      <c r="I6" s="21"/>
      <c r="J6" s="21"/>
      <c r="K6" s="21"/>
    </row>
    <row r="7" spans="1:11">
      <c r="H7" s="22"/>
      <c r="I7" s="22"/>
      <c r="J7" s="22"/>
      <c r="K7" s="22"/>
    </row>
    <row r="8" spans="1:11" ht="15">
      <c r="A8" s="23" t="s">
        <v>20</v>
      </c>
      <c r="B8" s="21"/>
      <c r="C8" s="21"/>
      <c r="D8" s="21"/>
      <c r="E8" s="21"/>
      <c r="F8" s="21"/>
      <c r="G8" s="21"/>
      <c r="H8" s="21"/>
      <c r="I8" s="21"/>
      <c r="J8" s="21"/>
      <c r="K8" s="21"/>
    </row>
    <row r="9" spans="1:11" ht="45.75" customHeight="1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</row>
    <row r="11" spans="1:11" ht="53.25" customHeight="1">
      <c r="A11" s="24" t="s">
        <v>10</v>
      </c>
      <c r="B11" s="24" t="s">
        <v>9</v>
      </c>
      <c r="C11" s="24" t="s">
        <v>11</v>
      </c>
      <c r="D11" s="24"/>
      <c r="E11" s="24"/>
      <c r="F11" s="24"/>
      <c r="G11" s="24"/>
      <c r="H11" s="24"/>
      <c r="I11" s="24"/>
      <c r="J11" s="24"/>
      <c r="K11" s="25" t="s">
        <v>8</v>
      </c>
    </row>
    <row r="12" spans="1:11" ht="41.25" customHeight="1">
      <c r="A12" s="24"/>
      <c r="B12" s="43"/>
      <c r="C12" s="12" t="s">
        <v>0</v>
      </c>
      <c r="D12" s="12" t="s">
        <v>12</v>
      </c>
      <c r="E12" s="12" t="s">
        <v>13</v>
      </c>
      <c r="F12" s="12" t="s">
        <v>14</v>
      </c>
      <c r="G12" s="12" t="s">
        <v>15</v>
      </c>
      <c r="H12" s="12" t="s">
        <v>16</v>
      </c>
      <c r="I12" s="12" t="s">
        <v>17</v>
      </c>
      <c r="J12" s="12" t="s">
        <v>18</v>
      </c>
      <c r="K12" s="26"/>
    </row>
    <row r="13" spans="1:11">
      <c r="A13" s="12">
        <v>1</v>
      </c>
      <c r="B13" s="12">
        <v>2</v>
      </c>
      <c r="C13" s="12">
        <v>3</v>
      </c>
      <c r="D13" s="12">
        <v>4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  <c r="J13" s="12">
        <v>10</v>
      </c>
      <c r="K13" s="12">
        <v>11</v>
      </c>
    </row>
    <row r="14" spans="1:11" ht="31.5">
      <c r="A14" s="12">
        <v>1</v>
      </c>
      <c r="B14" s="16" t="s">
        <v>19</v>
      </c>
      <c r="C14" s="27">
        <f>C15+C16+C17</f>
        <v>484786.59999999992</v>
      </c>
      <c r="D14" s="27">
        <f t="shared" ref="D14:J14" si="0">D15+D16+D17</f>
        <v>65755.199999999997</v>
      </c>
      <c r="E14" s="27">
        <f t="shared" si="0"/>
        <v>74342.100000000006</v>
      </c>
      <c r="F14" s="27">
        <f t="shared" si="0"/>
        <v>77568.000000000015</v>
      </c>
      <c r="G14" s="27">
        <f t="shared" si="0"/>
        <v>75540.100000000006</v>
      </c>
      <c r="H14" s="27">
        <f t="shared" si="0"/>
        <v>63750.400000000001</v>
      </c>
      <c r="I14" s="27">
        <f t="shared" si="0"/>
        <v>63860.4</v>
      </c>
      <c r="J14" s="27">
        <f t="shared" si="0"/>
        <v>63970.400000000001</v>
      </c>
      <c r="K14" s="12" t="s">
        <v>1</v>
      </c>
    </row>
    <row r="15" spans="1:11">
      <c r="A15" s="12">
        <v>2</v>
      </c>
      <c r="B15" s="16" t="s">
        <v>2</v>
      </c>
      <c r="C15" s="27">
        <f>C24+C33+C62+C78</f>
        <v>360477.89999999991</v>
      </c>
      <c r="D15" s="27">
        <f t="shared" ref="D15:J15" si="1">D24+D33+D62+D78</f>
        <v>65667.099999999991</v>
      </c>
      <c r="E15" s="27">
        <f t="shared" si="1"/>
        <v>58105.8</v>
      </c>
      <c r="F15" s="27">
        <f t="shared" si="1"/>
        <v>55322.900000000009</v>
      </c>
      <c r="G15" s="27">
        <f t="shared" si="1"/>
        <v>57601.799999999996</v>
      </c>
      <c r="H15" s="27">
        <f t="shared" si="1"/>
        <v>41150.1</v>
      </c>
      <c r="I15" s="27">
        <f t="shared" si="1"/>
        <v>41260.1</v>
      </c>
      <c r="J15" s="27">
        <f t="shared" si="1"/>
        <v>41370.1</v>
      </c>
      <c r="K15" s="12" t="s">
        <v>1</v>
      </c>
    </row>
    <row r="16" spans="1:11">
      <c r="A16" s="12">
        <v>3</v>
      </c>
      <c r="B16" s="16" t="s">
        <v>3</v>
      </c>
      <c r="C16" s="27">
        <f>C34+C63</f>
        <v>52657.9</v>
      </c>
      <c r="D16" s="27">
        <f t="shared" ref="D16:J16" si="2">D34+D63</f>
        <v>88.1</v>
      </c>
      <c r="E16" s="27">
        <f t="shared" si="2"/>
        <v>16236.300000000001</v>
      </c>
      <c r="F16" s="27">
        <f t="shared" si="2"/>
        <v>7486.2999999999993</v>
      </c>
      <c r="G16" s="27">
        <f t="shared" si="2"/>
        <v>6046.3</v>
      </c>
      <c r="H16" s="27">
        <f t="shared" si="2"/>
        <v>7600.3</v>
      </c>
      <c r="I16" s="27">
        <f t="shared" si="2"/>
        <v>7600.3</v>
      </c>
      <c r="J16" s="27">
        <f t="shared" si="2"/>
        <v>7600.3</v>
      </c>
      <c r="K16" s="12"/>
    </row>
    <row r="17" spans="1:11">
      <c r="A17" s="12">
        <v>4</v>
      </c>
      <c r="B17" s="16" t="s">
        <v>53</v>
      </c>
      <c r="C17" s="12">
        <f>C64</f>
        <v>71650.8</v>
      </c>
      <c r="D17" s="12">
        <f t="shared" ref="D17:J17" si="3">D64</f>
        <v>0</v>
      </c>
      <c r="E17" s="12">
        <f t="shared" si="3"/>
        <v>0</v>
      </c>
      <c r="F17" s="12">
        <f t="shared" si="3"/>
        <v>14758.8</v>
      </c>
      <c r="G17" s="12">
        <f t="shared" si="3"/>
        <v>11892</v>
      </c>
      <c r="H17" s="12">
        <f t="shared" si="3"/>
        <v>15000</v>
      </c>
      <c r="I17" s="12">
        <f t="shared" si="3"/>
        <v>15000</v>
      </c>
      <c r="J17" s="12">
        <f t="shared" si="3"/>
        <v>15000</v>
      </c>
      <c r="K17" s="12"/>
    </row>
    <row r="18" spans="1:11" ht="31.5">
      <c r="A18" s="12">
        <v>5</v>
      </c>
      <c r="B18" s="16" t="s">
        <v>28</v>
      </c>
      <c r="C18" s="12"/>
      <c r="D18" s="12"/>
      <c r="E18" s="12"/>
      <c r="F18" s="12"/>
      <c r="G18" s="12"/>
      <c r="H18" s="12"/>
      <c r="I18" s="12"/>
      <c r="J18" s="12"/>
      <c r="K18" s="12"/>
    </row>
    <row r="19" spans="1:11">
      <c r="A19" s="12">
        <v>6</v>
      </c>
      <c r="B19" s="16" t="s">
        <v>2</v>
      </c>
      <c r="C19" s="27">
        <f>C26+C36+C66+C81</f>
        <v>360477.89999999991</v>
      </c>
      <c r="D19" s="27">
        <f t="shared" ref="D19:J19" si="4">D26+D36+D66+D81</f>
        <v>65667.099999999991</v>
      </c>
      <c r="E19" s="27">
        <f t="shared" si="4"/>
        <v>58105.8</v>
      </c>
      <c r="F19" s="27">
        <f t="shared" si="4"/>
        <v>55322.900000000009</v>
      </c>
      <c r="G19" s="27">
        <f t="shared" si="4"/>
        <v>57601.799999999996</v>
      </c>
      <c r="H19" s="27">
        <f t="shared" si="4"/>
        <v>41150.1</v>
      </c>
      <c r="I19" s="27">
        <f t="shared" si="4"/>
        <v>41260.1</v>
      </c>
      <c r="J19" s="27">
        <f t="shared" si="4"/>
        <v>41370.1</v>
      </c>
      <c r="K19" s="12"/>
    </row>
    <row r="20" spans="1:11">
      <c r="A20" s="12">
        <v>7</v>
      </c>
      <c r="B20" s="16" t="s">
        <v>3</v>
      </c>
      <c r="C20" s="10">
        <f>C37+C67</f>
        <v>52657.9</v>
      </c>
      <c r="D20" s="10">
        <f t="shared" ref="D20:J20" si="5">D37+D67</f>
        <v>88.1</v>
      </c>
      <c r="E20" s="10">
        <f t="shared" si="5"/>
        <v>16236.300000000001</v>
      </c>
      <c r="F20" s="10">
        <f t="shared" si="5"/>
        <v>7486.2999999999993</v>
      </c>
      <c r="G20" s="10">
        <f t="shared" si="5"/>
        <v>6046.3</v>
      </c>
      <c r="H20" s="10">
        <f t="shared" si="5"/>
        <v>7600.3</v>
      </c>
      <c r="I20" s="10">
        <f t="shared" si="5"/>
        <v>7600.3</v>
      </c>
      <c r="J20" s="10">
        <f t="shared" si="5"/>
        <v>7600.3</v>
      </c>
      <c r="K20" s="12"/>
    </row>
    <row r="21" spans="1:11">
      <c r="A21" s="12">
        <v>8</v>
      </c>
      <c r="B21" s="16" t="s">
        <v>53</v>
      </c>
      <c r="C21" s="12">
        <f>C68</f>
        <v>71650.8</v>
      </c>
      <c r="D21" s="12">
        <f t="shared" ref="D21:J21" si="6">D68</f>
        <v>0</v>
      </c>
      <c r="E21" s="12">
        <f t="shared" si="6"/>
        <v>0</v>
      </c>
      <c r="F21" s="12">
        <f t="shared" si="6"/>
        <v>14758.8</v>
      </c>
      <c r="G21" s="12">
        <f t="shared" si="6"/>
        <v>11892</v>
      </c>
      <c r="H21" s="12">
        <f t="shared" si="6"/>
        <v>15000</v>
      </c>
      <c r="I21" s="12">
        <f t="shared" si="6"/>
        <v>15000</v>
      </c>
      <c r="J21" s="12">
        <f t="shared" si="6"/>
        <v>15000</v>
      </c>
      <c r="K21" s="12"/>
    </row>
    <row r="22" spans="1:11" ht="35.25" customHeight="1">
      <c r="A22" s="12">
        <v>9</v>
      </c>
      <c r="B22" s="13" t="s">
        <v>27</v>
      </c>
      <c r="C22" s="13"/>
      <c r="D22" s="13"/>
      <c r="E22" s="13"/>
      <c r="F22" s="13"/>
      <c r="G22" s="13"/>
      <c r="H22" s="13"/>
      <c r="I22" s="13"/>
      <c r="J22" s="13"/>
      <c r="K22" s="13"/>
    </row>
    <row r="23" spans="1:11" ht="23.25" customHeight="1">
      <c r="A23" s="12">
        <v>10</v>
      </c>
      <c r="B23" s="14" t="s">
        <v>25</v>
      </c>
      <c r="C23" s="15">
        <f>C24</f>
        <v>228360.99999999997</v>
      </c>
      <c r="D23" s="15">
        <f t="shared" ref="D23:J23" si="7">D24</f>
        <v>31998.399999999998</v>
      </c>
      <c r="E23" s="15">
        <f t="shared" si="7"/>
        <v>31398.2</v>
      </c>
      <c r="F23" s="15">
        <f t="shared" si="7"/>
        <v>33404</v>
      </c>
      <c r="G23" s="15">
        <f t="shared" si="7"/>
        <v>32890.1</v>
      </c>
      <c r="H23" s="15">
        <f t="shared" si="7"/>
        <v>32890.1</v>
      </c>
      <c r="I23" s="15">
        <f t="shared" si="7"/>
        <v>32890.1</v>
      </c>
      <c r="J23" s="15">
        <f t="shared" si="7"/>
        <v>32890.1</v>
      </c>
      <c r="K23" s="12" t="s">
        <v>1</v>
      </c>
    </row>
    <row r="24" spans="1:11">
      <c r="A24" s="12">
        <v>11</v>
      </c>
      <c r="B24" s="14" t="s">
        <v>4</v>
      </c>
      <c r="C24" s="15">
        <f>C26</f>
        <v>228360.99999999997</v>
      </c>
      <c r="D24" s="15">
        <f t="shared" ref="D24:J24" si="8">D26</f>
        <v>31998.399999999998</v>
      </c>
      <c r="E24" s="15">
        <f t="shared" si="8"/>
        <v>31398.2</v>
      </c>
      <c r="F24" s="15">
        <f t="shared" si="8"/>
        <v>33404</v>
      </c>
      <c r="G24" s="15">
        <f t="shared" si="8"/>
        <v>32890.1</v>
      </c>
      <c r="H24" s="15">
        <f t="shared" si="8"/>
        <v>32890.1</v>
      </c>
      <c r="I24" s="15">
        <f t="shared" si="8"/>
        <v>32890.1</v>
      </c>
      <c r="J24" s="15">
        <f t="shared" si="8"/>
        <v>32890.1</v>
      </c>
      <c r="K24" s="12" t="s">
        <v>1</v>
      </c>
    </row>
    <row r="25" spans="1:11" ht="34.5" customHeight="1">
      <c r="A25" s="12">
        <v>12</v>
      </c>
      <c r="B25" s="16" t="s">
        <v>28</v>
      </c>
      <c r="C25" s="10">
        <f>C26</f>
        <v>228360.99999999997</v>
      </c>
      <c r="D25" s="10">
        <f t="shared" ref="D25:J25" si="9">D26</f>
        <v>31998.399999999998</v>
      </c>
      <c r="E25" s="10">
        <f t="shared" si="9"/>
        <v>31398.2</v>
      </c>
      <c r="F25" s="10">
        <f t="shared" si="9"/>
        <v>33404</v>
      </c>
      <c r="G25" s="10">
        <f t="shared" si="9"/>
        <v>32890.1</v>
      </c>
      <c r="H25" s="10">
        <f t="shared" si="9"/>
        <v>32890.1</v>
      </c>
      <c r="I25" s="10">
        <f t="shared" si="9"/>
        <v>32890.1</v>
      </c>
      <c r="J25" s="10">
        <f t="shared" si="9"/>
        <v>32890.1</v>
      </c>
      <c r="K25" s="12" t="s">
        <v>1</v>
      </c>
    </row>
    <row r="26" spans="1:11">
      <c r="A26" s="12">
        <v>13</v>
      </c>
      <c r="B26" s="16" t="s">
        <v>2</v>
      </c>
      <c r="C26" s="10">
        <f>C28+C30</f>
        <v>228360.99999999997</v>
      </c>
      <c r="D26" s="10">
        <f t="shared" ref="D26:J26" si="10">D28+D30</f>
        <v>31998.399999999998</v>
      </c>
      <c r="E26" s="10">
        <f t="shared" si="10"/>
        <v>31398.2</v>
      </c>
      <c r="F26" s="10">
        <f t="shared" si="10"/>
        <v>33404</v>
      </c>
      <c r="G26" s="10">
        <f t="shared" si="10"/>
        <v>32890.1</v>
      </c>
      <c r="H26" s="10">
        <f t="shared" si="10"/>
        <v>32890.1</v>
      </c>
      <c r="I26" s="10">
        <f t="shared" si="10"/>
        <v>32890.1</v>
      </c>
      <c r="J26" s="10">
        <f t="shared" si="10"/>
        <v>32890.1</v>
      </c>
      <c r="K26" s="12" t="s">
        <v>1</v>
      </c>
    </row>
    <row r="27" spans="1:11" ht="39" customHeight="1">
      <c r="A27" s="41">
        <v>14</v>
      </c>
      <c r="B27" s="5" t="s">
        <v>41</v>
      </c>
      <c r="C27" s="10">
        <f t="shared" ref="C27:C29" si="11">D27+E27+F27+G27+H27+I27+J27</f>
        <v>10624.4</v>
      </c>
      <c r="D27" s="10">
        <f>D28</f>
        <v>1469.6</v>
      </c>
      <c r="E27" s="10">
        <f t="shared" ref="E27:J27" si="12">E28</f>
        <v>1525.8</v>
      </c>
      <c r="F27" s="10">
        <f t="shared" si="12"/>
        <v>1525.8</v>
      </c>
      <c r="G27" s="10">
        <f t="shared" si="12"/>
        <v>1525.8</v>
      </c>
      <c r="H27" s="10">
        <f t="shared" si="12"/>
        <v>1525.8</v>
      </c>
      <c r="I27" s="10">
        <f t="shared" si="12"/>
        <v>1525.8</v>
      </c>
      <c r="J27" s="10">
        <f t="shared" si="12"/>
        <v>1525.8</v>
      </c>
      <c r="K27" s="3"/>
    </row>
    <row r="28" spans="1:11">
      <c r="A28" s="41">
        <v>15</v>
      </c>
      <c r="B28" s="4" t="s">
        <v>4</v>
      </c>
      <c r="C28" s="10">
        <f t="shared" si="11"/>
        <v>10624.4</v>
      </c>
      <c r="D28" s="10">
        <v>1469.6</v>
      </c>
      <c r="E28" s="10">
        <v>1525.8</v>
      </c>
      <c r="F28" s="10">
        <v>1525.8</v>
      </c>
      <c r="G28" s="10">
        <v>1525.8</v>
      </c>
      <c r="H28" s="10">
        <v>1525.8</v>
      </c>
      <c r="I28" s="10">
        <v>1525.8</v>
      </c>
      <c r="J28" s="10">
        <v>1525.8</v>
      </c>
      <c r="K28" s="3" t="s">
        <v>5</v>
      </c>
    </row>
    <row r="29" spans="1:11" ht="52.5" customHeight="1">
      <c r="A29" s="41">
        <v>16</v>
      </c>
      <c r="B29" s="5" t="s">
        <v>42</v>
      </c>
      <c r="C29" s="10">
        <f t="shared" si="11"/>
        <v>217736.59999999998</v>
      </c>
      <c r="D29" s="10">
        <f>D30</f>
        <v>30528.799999999999</v>
      </c>
      <c r="E29" s="10">
        <f t="shared" ref="E29:J29" si="13">E30</f>
        <v>29872.400000000001</v>
      </c>
      <c r="F29" s="10">
        <f t="shared" si="13"/>
        <v>31878.2</v>
      </c>
      <c r="G29" s="10">
        <f t="shared" si="13"/>
        <v>31364.3</v>
      </c>
      <c r="H29" s="10">
        <f t="shared" si="13"/>
        <v>31364.3</v>
      </c>
      <c r="I29" s="10">
        <f t="shared" si="13"/>
        <v>31364.3</v>
      </c>
      <c r="J29" s="10">
        <f t="shared" si="13"/>
        <v>31364.3</v>
      </c>
      <c r="K29" s="3" t="s">
        <v>5</v>
      </c>
    </row>
    <row r="30" spans="1:11">
      <c r="A30" s="41">
        <v>17</v>
      </c>
      <c r="B30" s="4" t="s">
        <v>4</v>
      </c>
      <c r="C30" s="10">
        <f t="shared" ref="C30" si="14">D30+E30+F30+G30+H30+I30+J30</f>
        <v>217736.59999999998</v>
      </c>
      <c r="D30" s="10">
        <v>30528.799999999999</v>
      </c>
      <c r="E30" s="10">
        <v>29872.400000000001</v>
      </c>
      <c r="F30" s="10">
        <v>31878.2</v>
      </c>
      <c r="G30" s="10">
        <v>31364.3</v>
      </c>
      <c r="H30" s="10">
        <v>31364.3</v>
      </c>
      <c r="I30" s="10">
        <v>31364.3</v>
      </c>
      <c r="J30" s="10">
        <v>31364.3</v>
      </c>
      <c r="K30" s="3" t="s">
        <v>5</v>
      </c>
    </row>
    <row r="31" spans="1:11" ht="33" customHeight="1">
      <c r="A31" s="12">
        <v>18</v>
      </c>
      <c r="B31" s="37" t="s">
        <v>26</v>
      </c>
      <c r="C31" s="38"/>
      <c r="D31" s="38"/>
      <c r="E31" s="38"/>
      <c r="F31" s="38"/>
      <c r="G31" s="38"/>
      <c r="H31" s="38"/>
      <c r="I31" s="38"/>
      <c r="J31" s="38"/>
      <c r="K31" s="39"/>
    </row>
    <row r="32" spans="1:11" ht="19.5" customHeight="1">
      <c r="A32" s="12">
        <v>19</v>
      </c>
      <c r="B32" s="14" t="s">
        <v>29</v>
      </c>
      <c r="C32" s="15">
        <f>C33+C34</f>
        <v>118672.6</v>
      </c>
      <c r="D32" s="15">
        <f t="shared" ref="D32:J32" si="15">D33+D34</f>
        <v>33756.799999999996</v>
      </c>
      <c r="E32" s="15">
        <f t="shared" si="15"/>
        <v>25006</v>
      </c>
      <c r="F32" s="15">
        <f t="shared" si="15"/>
        <v>19495.600000000006</v>
      </c>
      <c r="G32" s="15">
        <f t="shared" si="15"/>
        <v>22773.3</v>
      </c>
      <c r="H32" s="15">
        <f t="shared" si="15"/>
        <v>5780.3</v>
      </c>
      <c r="I32" s="15">
        <f t="shared" si="15"/>
        <v>5880.3</v>
      </c>
      <c r="J32" s="15">
        <f t="shared" si="15"/>
        <v>5980.3</v>
      </c>
      <c r="K32" s="12"/>
    </row>
    <row r="33" spans="1:11">
      <c r="A33" s="12">
        <v>20</v>
      </c>
      <c r="B33" s="14" t="s">
        <v>4</v>
      </c>
      <c r="C33" s="15">
        <f>D33+E33+F33+G33+H33+I33+J33</f>
        <v>117984.20000000001</v>
      </c>
      <c r="D33" s="15">
        <f t="shared" ref="D33:J33" si="16">D39+D41+D43+D45+D47+D49</f>
        <v>33668.699999999997</v>
      </c>
      <c r="E33" s="15">
        <f t="shared" si="16"/>
        <v>24913.8</v>
      </c>
      <c r="F33" s="15">
        <f t="shared" si="16"/>
        <v>19388.700000000004</v>
      </c>
      <c r="G33" s="15">
        <f t="shared" si="16"/>
        <v>22673</v>
      </c>
      <c r="H33" s="15">
        <f t="shared" si="16"/>
        <v>5680</v>
      </c>
      <c r="I33" s="15">
        <f t="shared" si="16"/>
        <v>5780</v>
      </c>
      <c r="J33" s="15">
        <f t="shared" si="16"/>
        <v>5880</v>
      </c>
      <c r="K33" s="27"/>
    </row>
    <row r="34" spans="1:11">
      <c r="A34" s="12">
        <v>21</v>
      </c>
      <c r="B34" s="14" t="s">
        <v>6</v>
      </c>
      <c r="C34" s="15">
        <f>D34+E34+F34+G34+H34+I34+J34</f>
        <v>688.4</v>
      </c>
      <c r="D34" s="15">
        <v>88.1</v>
      </c>
      <c r="E34" s="15">
        <f>E37</f>
        <v>92.2</v>
      </c>
      <c r="F34" s="15">
        <f t="shared" ref="F34:J34" si="17">F37</f>
        <v>106.89999999999999</v>
      </c>
      <c r="G34" s="15">
        <f t="shared" si="17"/>
        <v>100.3</v>
      </c>
      <c r="H34" s="15">
        <f t="shared" si="17"/>
        <v>100.3</v>
      </c>
      <c r="I34" s="15">
        <f t="shared" si="17"/>
        <v>100.3</v>
      </c>
      <c r="J34" s="15">
        <f t="shared" si="17"/>
        <v>100.3</v>
      </c>
      <c r="K34" s="27"/>
    </row>
    <row r="35" spans="1:11" ht="31.5">
      <c r="A35" s="12">
        <v>22</v>
      </c>
      <c r="B35" s="16" t="s">
        <v>28</v>
      </c>
      <c r="C35" s="27"/>
      <c r="D35" s="27"/>
      <c r="E35" s="27"/>
      <c r="F35" s="27"/>
      <c r="G35" s="27"/>
      <c r="H35" s="27"/>
      <c r="I35" s="27"/>
      <c r="J35" s="27"/>
      <c r="K35" s="27"/>
    </row>
    <row r="36" spans="1:11">
      <c r="A36" s="12">
        <v>23</v>
      </c>
      <c r="B36" s="16" t="s">
        <v>2</v>
      </c>
      <c r="C36" s="27">
        <f t="shared" ref="C36:J36" si="18">C39+C41+C43+C45+C47+C49</f>
        <v>117984.19999999998</v>
      </c>
      <c r="D36" s="27">
        <f t="shared" si="18"/>
        <v>33668.699999999997</v>
      </c>
      <c r="E36" s="27">
        <f t="shared" si="18"/>
        <v>24913.8</v>
      </c>
      <c r="F36" s="27">
        <f t="shared" si="18"/>
        <v>19388.700000000004</v>
      </c>
      <c r="G36" s="27">
        <f t="shared" si="18"/>
        <v>22673</v>
      </c>
      <c r="H36" s="27">
        <f t="shared" si="18"/>
        <v>5680</v>
      </c>
      <c r="I36" s="27">
        <f t="shared" si="18"/>
        <v>5780</v>
      </c>
      <c r="J36" s="27">
        <f t="shared" si="18"/>
        <v>5880</v>
      </c>
      <c r="K36" s="27"/>
    </row>
    <row r="37" spans="1:11">
      <c r="A37" s="12">
        <v>24</v>
      </c>
      <c r="B37" s="16" t="s">
        <v>3</v>
      </c>
      <c r="C37" s="27">
        <f>C51+C53+C55+C57</f>
        <v>688.4000000000002</v>
      </c>
      <c r="D37" s="27">
        <f t="shared" ref="D37:J37" si="19">D51+D53+D55+D57</f>
        <v>88.1</v>
      </c>
      <c r="E37" s="27">
        <f t="shared" si="19"/>
        <v>92.2</v>
      </c>
      <c r="F37" s="27">
        <f t="shared" si="19"/>
        <v>106.89999999999999</v>
      </c>
      <c r="G37" s="27">
        <f t="shared" si="19"/>
        <v>100.3</v>
      </c>
      <c r="H37" s="27">
        <f t="shared" si="19"/>
        <v>100.3</v>
      </c>
      <c r="I37" s="27">
        <f t="shared" si="19"/>
        <v>100.3</v>
      </c>
      <c r="J37" s="27">
        <f t="shared" si="19"/>
        <v>100.3</v>
      </c>
      <c r="K37" s="27"/>
    </row>
    <row r="38" spans="1:11" ht="78.75" customHeight="1">
      <c r="A38" s="12">
        <v>25</v>
      </c>
      <c r="B38" s="5" t="s">
        <v>30</v>
      </c>
      <c r="C38" s="6">
        <f t="shared" ref="C38:C58" si="20">D38+E38+F38+G38+H38+I38+J38</f>
        <v>33632.699999999997</v>
      </c>
      <c r="D38" s="6">
        <f>D39</f>
        <v>4406.6000000000004</v>
      </c>
      <c r="E38" s="6">
        <f t="shared" ref="E38:J38" si="21">E39</f>
        <v>4551.1000000000004</v>
      </c>
      <c r="F38" s="6">
        <f t="shared" si="21"/>
        <v>4935</v>
      </c>
      <c r="G38" s="6">
        <f t="shared" si="21"/>
        <v>4935</v>
      </c>
      <c r="H38" s="6">
        <f t="shared" si="21"/>
        <v>4935</v>
      </c>
      <c r="I38" s="6">
        <f t="shared" si="21"/>
        <v>4935</v>
      </c>
      <c r="J38" s="6">
        <f t="shared" si="21"/>
        <v>4935</v>
      </c>
      <c r="K38" s="7" t="s">
        <v>5</v>
      </c>
    </row>
    <row r="39" spans="1:11">
      <c r="A39" s="12">
        <v>26</v>
      </c>
      <c r="B39" s="4" t="s">
        <v>4</v>
      </c>
      <c r="C39" s="6">
        <f t="shared" si="20"/>
        <v>33632.699999999997</v>
      </c>
      <c r="D39" s="6">
        <v>4406.6000000000004</v>
      </c>
      <c r="E39" s="6">
        <v>4551.1000000000004</v>
      </c>
      <c r="F39" s="6">
        <v>4935</v>
      </c>
      <c r="G39" s="6">
        <v>4935</v>
      </c>
      <c r="H39" s="6">
        <v>4935</v>
      </c>
      <c r="I39" s="6">
        <v>4935</v>
      </c>
      <c r="J39" s="6">
        <v>4935</v>
      </c>
      <c r="K39" s="8"/>
    </row>
    <row r="40" spans="1:11" ht="47.25">
      <c r="A40" s="12">
        <v>27</v>
      </c>
      <c r="B40" s="5" t="s">
        <v>31</v>
      </c>
      <c r="C40" s="6">
        <f t="shared" si="20"/>
        <v>47780.700000000004</v>
      </c>
      <c r="D40" s="6">
        <f>D41</f>
        <v>24296</v>
      </c>
      <c r="E40" s="6">
        <f>E41</f>
        <v>11000</v>
      </c>
      <c r="F40" s="6">
        <f t="shared" ref="F40:J40" si="22">F41</f>
        <v>5260.9</v>
      </c>
      <c r="G40" s="6">
        <f t="shared" si="22"/>
        <v>7223.8</v>
      </c>
      <c r="H40" s="6">
        <f t="shared" si="22"/>
        <v>0</v>
      </c>
      <c r="I40" s="6">
        <f t="shared" si="22"/>
        <v>0</v>
      </c>
      <c r="J40" s="6">
        <f t="shared" si="22"/>
        <v>0</v>
      </c>
      <c r="K40" s="7" t="s">
        <v>5</v>
      </c>
    </row>
    <row r="41" spans="1:11">
      <c r="A41" s="12">
        <v>28</v>
      </c>
      <c r="B41" s="4" t="s">
        <v>4</v>
      </c>
      <c r="C41" s="6">
        <f t="shared" si="20"/>
        <v>47780.700000000004</v>
      </c>
      <c r="D41" s="6">
        <v>24296</v>
      </c>
      <c r="E41" s="6">
        <v>11000</v>
      </c>
      <c r="F41" s="6">
        <v>5260.9</v>
      </c>
      <c r="G41" s="6">
        <v>7223.8</v>
      </c>
      <c r="H41" s="6">
        <v>0</v>
      </c>
      <c r="I41" s="6">
        <v>0</v>
      </c>
      <c r="J41" s="6">
        <v>0</v>
      </c>
      <c r="K41" s="9"/>
    </row>
    <row r="42" spans="1:11" ht="63">
      <c r="A42" s="12">
        <v>29</v>
      </c>
      <c r="B42" s="5" t="s">
        <v>32</v>
      </c>
      <c r="C42" s="6">
        <f t="shared" si="20"/>
        <v>305.7</v>
      </c>
      <c r="D42" s="6">
        <f>D43</f>
        <v>22</v>
      </c>
      <c r="E42" s="6">
        <f t="shared" ref="E42:J42" si="23">E43</f>
        <v>77</v>
      </c>
      <c r="F42" s="6">
        <f t="shared" si="23"/>
        <v>39.700000000000003</v>
      </c>
      <c r="G42" s="6">
        <f t="shared" si="23"/>
        <v>32</v>
      </c>
      <c r="H42" s="6">
        <f t="shared" si="23"/>
        <v>45</v>
      </c>
      <c r="I42" s="6">
        <f t="shared" si="23"/>
        <v>45</v>
      </c>
      <c r="J42" s="6">
        <f t="shared" si="23"/>
        <v>45</v>
      </c>
      <c r="K42" s="7" t="s">
        <v>5</v>
      </c>
    </row>
    <row r="43" spans="1:11">
      <c r="A43" s="12">
        <v>30</v>
      </c>
      <c r="B43" s="4" t="s">
        <v>4</v>
      </c>
      <c r="C43" s="6">
        <f t="shared" si="20"/>
        <v>305.7</v>
      </c>
      <c r="D43" s="6">
        <v>22</v>
      </c>
      <c r="E43" s="6">
        <v>77</v>
      </c>
      <c r="F43" s="6">
        <v>39.700000000000003</v>
      </c>
      <c r="G43" s="6">
        <v>32</v>
      </c>
      <c r="H43" s="6">
        <v>45</v>
      </c>
      <c r="I43" s="6">
        <v>45</v>
      </c>
      <c r="J43" s="6">
        <v>45</v>
      </c>
      <c r="K43" s="8"/>
    </row>
    <row r="44" spans="1:11" ht="78.75">
      <c r="A44" s="12">
        <v>31</v>
      </c>
      <c r="B44" s="5" t="s">
        <v>33</v>
      </c>
      <c r="C44" s="6">
        <f t="shared" si="20"/>
        <v>28759.1</v>
      </c>
      <c r="D44" s="6">
        <f>D45</f>
        <v>3297.3</v>
      </c>
      <c r="E44" s="6">
        <f t="shared" ref="E44:J44" si="24">E45</f>
        <v>7300</v>
      </c>
      <c r="F44" s="6">
        <f t="shared" si="24"/>
        <v>8337.2000000000007</v>
      </c>
      <c r="G44" s="6">
        <f t="shared" si="24"/>
        <v>9824.6</v>
      </c>
      <c r="H44" s="6">
        <f t="shared" si="24"/>
        <v>0</v>
      </c>
      <c r="I44" s="6">
        <f t="shared" si="24"/>
        <v>0</v>
      </c>
      <c r="J44" s="6">
        <f t="shared" si="24"/>
        <v>0</v>
      </c>
      <c r="K44" s="7" t="s">
        <v>5</v>
      </c>
    </row>
    <row r="45" spans="1:11">
      <c r="A45" s="12">
        <v>32</v>
      </c>
      <c r="B45" s="4" t="s">
        <v>4</v>
      </c>
      <c r="C45" s="6">
        <f t="shared" si="20"/>
        <v>28759.1</v>
      </c>
      <c r="D45" s="6">
        <v>3297.3</v>
      </c>
      <c r="E45" s="6">
        <v>7300</v>
      </c>
      <c r="F45" s="6">
        <v>8337.2000000000007</v>
      </c>
      <c r="G45" s="6">
        <v>9824.6</v>
      </c>
      <c r="H45" s="6">
        <v>0</v>
      </c>
      <c r="I45" s="6">
        <v>0</v>
      </c>
      <c r="J45" s="6">
        <v>0</v>
      </c>
      <c r="K45" s="8"/>
    </row>
    <row r="46" spans="1:11" ht="96" customHeight="1">
      <c r="A46" s="12">
        <v>33</v>
      </c>
      <c r="B46" s="5" t="s">
        <v>34</v>
      </c>
      <c r="C46" s="6">
        <f t="shared" si="20"/>
        <v>6003.2</v>
      </c>
      <c r="D46" s="6">
        <f>D47</f>
        <v>1160</v>
      </c>
      <c r="E46" s="6">
        <f t="shared" ref="E46:J46" si="25">E47</f>
        <v>969.7</v>
      </c>
      <c r="F46" s="6">
        <f t="shared" si="25"/>
        <v>815.9</v>
      </c>
      <c r="G46" s="6">
        <f t="shared" si="25"/>
        <v>657.6</v>
      </c>
      <c r="H46" s="6">
        <f t="shared" si="25"/>
        <v>700</v>
      </c>
      <c r="I46" s="6">
        <f t="shared" si="25"/>
        <v>800</v>
      </c>
      <c r="J46" s="6">
        <f t="shared" si="25"/>
        <v>900</v>
      </c>
      <c r="K46" s="7" t="s">
        <v>5</v>
      </c>
    </row>
    <row r="47" spans="1:11">
      <c r="A47" s="12">
        <v>34</v>
      </c>
      <c r="B47" s="4" t="s">
        <v>4</v>
      </c>
      <c r="C47" s="6">
        <f t="shared" si="20"/>
        <v>6003.2</v>
      </c>
      <c r="D47" s="6">
        <v>1160</v>
      </c>
      <c r="E47" s="6">
        <v>969.7</v>
      </c>
      <c r="F47" s="6">
        <v>815.9</v>
      </c>
      <c r="G47" s="6">
        <v>657.6</v>
      </c>
      <c r="H47" s="6">
        <v>700</v>
      </c>
      <c r="I47" s="6">
        <v>800</v>
      </c>
      <c r="J47" s="6">
        <v>900</v>
      </c>
      <c r="K47" s="8"/>
    </row>
    <row r="48" spans="1:11" ht="47.25">
      <c r="A48" s="12">
        <v>35</v>
      </c>
      <c r="B48" s="5" t="s">
        <v>35</v>
      </c>
      <c r="C48" s="6">
        <f t="shared" si="20"/>
        <v>1502.8</v>
      </c>
      <c r="D48" s="6">
        <f>D49</f>
        <v>486.8</v>
      </c>
      <c r="E48" s="6">
        <f>E49</f>
        <v>1016</v>
      </c>
      <c r="F48" s="6">
        <f>F49</f>
        <v>0</v>
      </c>
      <c r="G48" s="6">
        <v>0</v>
      </c>
      <c r="H48" s="6">
        <v>0</v>
      </c>
      <c r="I48" s="6">
        <v>0</v>
      </c>
      <c r="J48" s="6">
        <v>0</v>
      </c>
      <c r="K48" s="7" t="s">
        <v>5</v>
      </c>
    </row>
    <row r="49" spans="1:11">
      <c r="A49" s="12">
        <v>36</v>
      </c>
      <c r="B49" s="4" t="s">
        <v>4</v>
      </c>
      <c r="C49" s="6">
        <f t="shared" si="20"/>
        <v>1502.8</v>
      </c>
      <c r="D49" s="6">
        <v>486.8</v>
      </c>
      <c r="E49" s="6">
        <v>1016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8"/>
    </row>
    <row r="50" spans="1:11" ht="133.5" customHeight="1">
      <c r="A50" s="12">
        <v>37</v>
      </c>
      <c r="B50" s="5" t="s">
        <v>36</v>
      </c>
      <c r="C50" s="6">
        <f t="shared" si="20"/>
        <v>0.7</v>
      </c>
      <c r="D50" s="6">
        <f>D51</f>
        <v>0.1</v>
      </c>
      <c r="E50" s="6">
        <f t="shared" ref="E50:J50" si="26">E51</f>
        <v>0.1</v>
      </c>
      <c r="F50" s="6">
        <f t="shared" si="26"/>
        <v>0.1</v>
      </c>
      <c r="G50" s="6">
        <f t="shared" si="26"/>
        <v>0.1</v>
      </c>
      <c r="H50" s="6">
        <f t="shared" si="26"/>
        <v>0.1</v>
      </c>
      <c r="I50" s="6">
        <f t="shared" si="26"/>
        <v>0.1</v>
      </c>
      <c r="J50" s="6">
        <f t="shared" si="26"/>
        <v>0.1</v>
      </c>
      <c r="K50" s="7" t="s">
        <v>5</v>
      </c>
    </row>
    <row r="51" spans="1:11">
      <c r="A51" s="12">
        <v>38</v>
      </c>
      <c r="B51" s="4" t="s">
        <v>7</v>
      </c>
      <c r="C51" s="6">
        <f t="shared" si="20"/>
        <v>0.7</v>
      </c>
      <c r="D51" s="6">
        <v>0.1</v>
      </c>
      <c r="E51" s="6">
        <v>0.1</v>
      </c>
      <c r="F51" s="6">
        <v>0.1</v>
      </c>
      <c r="G51" s="6">
        <v>0.1</v>
      </c>
      <c r="H51" s="6">
        <v>0.1</v>
      </c>
      <c r="I51" s="6">
        <v>0.1</v>
      </c>
      <c r="J51" s="6">
        <v>0.1</v>
      </c>
      <c r="K51" s="7"/>
    </row>
    <row r="52" spans="1:11" ht="63">
      <c r="A52" s="12">
        <v>39</v>
      </c>
      <c r="B52" s="5" t="s">
        <v>37</v>
      </c>
      <c r="C52" s="6">
        <f t="shared" si="20"/>
        <v>676.30000000000007</v>
      </c>
      <c r="D52" s="6">
        <f>D53</f>
        <v>87.5</v>
      </c>
      <c r="E52" s="6">
        <f t="shared" ref="E52:J52" si="27">E53</f>
        <v>91.9</v>
      </c>
      <c r="F52" s="6">
        <f t="shared" si="27"/>
        <v>96.1</v>
      </c>
      <c r="G52" s="6">
        <f t="shared" si="27"/>
        <v>100.2</v>
      </c>
      <c r="H52" s="6">
        <f t="shared" si="27"/>
        <v>100.2</v>
      </c>
      <c r="I52" s="6">
        <f t="shared" si="27"/>
        <v>100.2</v>
      </c>
      <c r="J52" s="6">
        <f t="shared" si="27"/>
        <v>100.2</v>
      </c>
      <c r="K52" s="7" t="s">
        <v>5</v>
      </c>
    </row>
    <row r="53" spans="1:11">
      <c r="A53" s="12">
        <v>40</v>
      </c>
      <c r="B53" s="4" t="s">
        <v>7</v>
      </c>
      <c r="C53" s="6">
        <f t="shared" si="20"/>
        <v>676.30000000000007</v>
      </c>
      <c r="D53" s="6">
        <v>87.5</v>
      </c>
      <c r="E53" s="6">
        <v>91.9</v>
      </c>
      <c r="F53" s="6">
        <v>96.1</v>
      </c>
      <c r="G53" s="6">
        <v>100.2</v>
      </c>
      <c r="H53" s="6">
        <v>100.2</v>
      </c>
      <c r="I53" s="6">
        <v>100.2</v>
      </c>
      <c r="J53" s="6">
        <v>100.2</v>
      </c>
      <c r="K53" s="7"/>
    </row>
    <row r="54" spans="1:11" ht="157.5">
      <c r="A54" s="12">
        <v>41</v>
      </c>
      <c r="B54" s="2" t="s">
        <v>38</v>
      </c>
      <c r="C54" s="6">
        <f t="shared" si="20"/>
        <v>0.7</v>
      </c>
      <c r="D54" s="6">
        <v>0.5</v>
      </c>
      <c r="E54" s="6">
        <f t="shared" ref="E54:G54" si="28">E55</f>
        <v>0.2</v>
      </c>
      <c r="F54" s="6">
        <f t="shared" si="28"/>
        <v>0</v>
      </c>
      <c r="G54" s="6">
        <f t="shared" si="28"/>
        <v>0</v>
      </c>
      <c r="H54" s="6">
        <f>H55</f>
        <v>0</v>
      </c>
      <c r="I54" s="6">
        <f t="shared" ref="I54:J54" si="29">I55</f>
        <v>0</v>
      </c>
      <c r="J54" s="6">
        <f t="shared" si="29"/>
        <v>0</v>
      </c>
      <c r="K54" s="7" t="s">
        <v>5</v>
      </c>
    </row>
    <row r="55" spans="1:11">
      <c r="A55" s="12">
        <v>42</v>
      </c>
      <c r="B55" s="4" t="s">
        <v>7</v>
      </c>
      <c r="C55" s="6">
        <f t="shared" si="20"/>
        <v>0.7</v>
      </c>
      <c r="D55" s="6">
        <v>0.5</v>
      </c>
      <c r="E55" s="6">
        <v>0.2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7"/>
    </row>
    <row r="56" spans="1:11" ht="94.5">
      <c r="A56" s="12">
        <v>43</v>
      </c>
      <c r="B56" s="5" t="s">
        <v>39</v>
      </c>
      <c r="C56" s="6">
        <f t="shared" si="20"/>
        <v>10.7</v>
      </c>
      <c r="D56" s="6">
        <v>0</v>
      </c>
      <c r="E56" s="6">
        <v>0</v>
      </c>
      <c r="F56" s="6">
        <f>F57</f>
        <v>10.7</v>
      </c>
      <c r="G56" s="6">
        <v>0</v>
      </c>
      <c r="H56" s="6">
        <v>0</v>
      </c>
      <c r="I56" s="6">
        <v>0</v>
      </c>
      <c r="J56" s="6">
        <v>0</v>
      </c>
      <c r="K56" s="7" t="s">
        <v>5</v>
      </c>
    </row>
    <row r="57" spans="1:11">
      <c r="A57" s="12">
        <v>44</v>
      </c>
      <c r="B57" s="4" t="s">
        <v>7</v>
      </c>
      <c r="C57" s="6">
        <f t="shared" si="20"/>
        <v>10.7</v>
      </c>
      <c r="D57" s="6">
        <v>0</v>
      </c>
      <c r="E57" s="6">
        <v>0</v>
      </c>
      <c r="F57" s="6">
        <v>10.7</v>
      </c>
      <c r="G57" s="6">
        <v>0</v>
      </c>
      <c r="H57" s="6">
        <v>0</v>
      </c>
      <c r="I57" s="6">
        <v>0</v>
      </c>
      <c r="J57" s="6">
        <v>0</v>
      </c>
      <c r="K57" s="7"/>
    </row>
    <row r="58" spans="1:11" ht="47.25">
      <c r="A58" s="12">
        <v>45</v>
      </c>
      <c r="B58" s="5" t="s">
        <v>40</v>
      </c>
      <c r="C58" s="6">
        <f t="shared" si="20"/>
        <v>0</v>
      </c>
      <c r="D58" s="7">
        <f>D59</f>
        <v>0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v>0</v>
      </c>
      <c r="K58" s="7" t="s">
        <v>5</v>
      </c>
    </row>
    <row r="59" spans="1:11">
      <c r="A59" s="12">
        <v>46</v>
      </c>
      <c r="B59" s="4" t="s">
        <v>23</v>
      </c>
      <c r="C59" s="7">
        <f>D59</f>
        <v>0</v>
      </c>
      <c r="D59" s="7"/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v>0</v>
      </c>
      <c r="K59" s="7"/>
    </row>
    <row r="60" spans="1:11" ht="34.5" customHeight="1">
      <c r="A60" s="12">
        <v>47</v>
      </c>
      <c r="B60" s="11" t="s">
        <v>54</v>
      </c>
      <c r="C60" s="17"/>
      <c r="D60" s="17"/>
      <c r="E60" s="17"/>
      <c r="F60" s="17"/>
      <c r="G60" s="17"/>
      <c r="H60" s="17"/>
      <c r="I60" s="17"/>
      <c r="J60" s="17"/>
      <c r="K60" s="18"/>
    </row>
    <row r="61" spans="1:11" ht="31.5">
      <c r="A61" s="12">
        <v>48</v>
      </c>
      <c r="B61" s="14" t="s">
        <v>52</v>
      </c>
      <c r="C61" s="7">
        <f>C62+C63+C64</f>
        <v>137355.90000000002</v>
      </c>
      <c r="D61" s="7">
        <f t="shared" ref="D61:E61" si="30">D62+D63+D64</f>
        <v>0</v>
      </c>
      <c r="E61" s="7">
        <f t="shared" si="30"/>
        <v>17937.900000000001</v>
      </c>
      <c r="F61" s="7">
        <f t="shared" ref="F61:J61" si="31">F62+F63+F64</f>
        <v>24598</v>
      </c>
      <c r="G61" s="7">
        <f t="shared" si="31"/>
        <v>19820</v>
      </c>
      <c r="H61" s="7">
        <f t="shared" si="31"/>
        <v>25000</v>
      </c>
      <c r="I61" s="7">
        <f t="shared" si="31"/>
        <v>25000</v>
      </c>
      <c r="J61" s="7">
        <f t="shared" si="31"/>
        <v>25000</v>
      </c>
      <c r="K61" s="7"/>
    </row>
    <row r="62" spans="1:11">
      <c r="A62" s="12">
        <v>49</v>
      </c>
      <c r="B62" s="14" t="s">
        <v>4</v>
      </c>
      <c r="C62" s="7">
        <f>C66</f>
        <v>13735.599999999999</v>
      </c>
      <c r="D62" s="7">
        <f t="shared" ref="D62:E62" si="32">D66</f>
        <v>0</v>
      </c>
      <c r="E62" s="7">
        <f t="shared" si="32"/>
        <v>1793.8</v>
      </c>
      <c r="F62" s="7">
        <f t="shared" ref="F62:J62" si="33">F66</f>
        <v>2459.8000000000002</v>
      </c>
      <c r="G62" s="7">
        <f t="shared" si="33"/>
        <v>1982</v>
      </c>
      <c r="H62" s="7">
        <f t="shared" si="33"/>
        <v>2500</v>
      </c>
      <c r="I62" s="7">
        <f t="shared" si="33"/>
        <v>2500</v>
      </c>
      <c r="J62" s="7">
        <f t="shared" si="33"/>
        <v>2500</v>
      </c>
      <c r="K62" s="7"/>
    </row>
    <row r="63" spans="1:11">
      <c r="A63" s="12">
        <v>50</v>
      </c>
      <c r="B63" s="14" t="s">
        <v>6</v>
      </c>
      <c r="C63" s="7">
        <f>C67</f>
        <v>51969.5</v>
      </c>
      <c r="D63" s="7">
        <f t="shared" ref="D63:E63" si="34">D67</f>
        <v>0</v>
      </c>
      <c r="E63" s="7">
        <f t="shared" si="34"/>
        <v>16144.1</v>
      </c>
      <c r="F63" s="7">
        <f t="shared" ref="F63:J63" si="35">F67</f>
        <v>7379.4</v>
      </c>
      <c r="G63" s="7">
        <f t="shared" si="35"/>
        <v>5946</v>
      </c>
      <c r="H63" s="7">
        <f t="shared" si="35"/>
        <v>7500</v>
      </c>
      <c r="I63" s="7">
        <f t="shared" si="35"/>
        <v>7500</v>
      </c>
      <c r="J63" s="7">
        <f t="shared" si="35"/>
        <v>7500</v>
      </c>
      <c r="K63" s="7"/>
    </row>
    <row r="64" spans="1:11">
      <c r="A64" s="12">
        <v>51</v>
      </c>
      <c r="B64" s="5" t="s">
        <v>53</v>
      </c>
      <c r="C64" s="7">
        <f>C68</f>
        <v>71650.8</v>
      </c>
      <c r="D64" s="7">
        <f t="shared" ref="D64:E64" si="36">D68</f>
        <v>0</v>
      </c>
      <c r="E64" s="7">
        <f t="shared" si="36"/>
        <v>0</v>
      </c>
      <c r="F64" s="7">
        <f t="shared" ref="F64:J64" si="37">F68</f>
        <v>14758.8</v>
      </c>
      <c r="G64" s="7">
        <f t="shared" si="37"/>
        <v>11892</v>
      </c>
      <c r="H64" s="7">
        <f t="shared" si="37"/>
        <v>15000</v>
      </c>
      <c r="I64" s="7">
        <f t="shared" si="37"/>
        <v>15000</v>
      </c>
      <c r="J64" s="7">
        <f t="shared" si="37"/>
        <v>15000</v>
      </c>
      <c r="K64" s="7"/>
    </row>
    <row r="65" spans="1:11" ht="31.5">
      <c r="A65" s="12">
        <v>52</v>
      </c>
      <c r="B65" s="16" t="s">
        <v>28</v>
      </c>
      <c r="C65" s="7"/>
      <c r="D65" s="7"/>
      <c r="E65" s="7"/>
      <c r="F65" s="7"/>
      <c r="G65" s="7"/>
      <c r="H65" s="7"/>
      <c r="I65" s="7"/>
      <c r="J65" s="7"/>
      <c r="K65" s="7"/>
    </row>
    <row r="66" spans="1:11">
      <c r="A66" s="12">
        <v>53</v>
      </c>
      <c r="B66" s="16" t="s">
        <v>4</v>
      </c>
      <c r="C66" s="7">
        <f>C70+C74</f>
        <v>13735.599999999999</v>
      </c>
      <c r="D66" s="7">
        <f t="shared" ref="D66:J66" si="38">D70+D74</f>
        <v>0</v>
      </c>
      <c r="E66" s="7">
        <f t="shared" si="38"/>
        <v>1793.8</v>
      </c>
      <c r="F66" s="7">
        <f t="shared" si="38"/>
        <v>2459.8000000000002</v>
      </c>
      <c r="G66" s="7">
        <f t="shared" si="38"/>
        <v>1982</v>
      </c>
      <c r="H66" s="7">
        <f t="shared" si="38"/>
        <v>2500</v>
      </c>
      <c r="I66" s="7">
        <f t="shared" si="38"/>
        <v>2500</v>
      </c>
      <c r="J66" s="7">
        <f t="shared" si="38"/>
        <v>2500</v>
      </c>
      <c r="K66" s="7"/>
    </row>
    <row r="67" spans="1:11">
      <c r="A67" s="12">
        <v>54</v>
      </c>
      <c r="B67" s="16" t="s">
        <v>6</v>
      </c>
      <c r="C67" s="7">
        <f>C71+C75</f>
        <v>51969.5</v>
      </c>
      <c r="D67" s="7">
        <f t="shared" ref="D67:J67" si="39">D71+D75</f>
        <v>0</v>
      </c>
      <c r="E67" s="7">
        <f t="shared" si="39"/>
        <v>16144.1</v>
      </c>
      <c r="F67" s="7">
        <f t="shared" si="39"/>
        <v>7379.4</v>
      </c>
      <c r="G67" s="7">
        <f t="shared" si="39"/>
        <v>5946</v>
      </c>
      <c r="H67" s="7">
        <f t="shared" si="39"/>
        <v>7500</v>
      </c>
      <c r="I67" s="7">
        <f t="shared" si="39"/>
        <v>7500</v>
      </c>
      <c r="J67" s="7">
        <f t="shared" si="39"/>
        <v>7500</v>
      </c>
      <c r="K67" s="7"/>
    </row>
    <row r="68" spans="1:11">
      <c r="A68" s="12">
        <v>55</v>
      </c>
      <c r="B68" s="4" t="s">
        <v>53</v>
      </c>
      <c r="C68" s="7">
        <f>C72</f>
        <v>71650.8</v>
      </c>
      <c r="D68" s="7">
        <f t="shared" ref="D68:J68" si="40">D72</f>
        <v>0</v>
      </c>
      <c r="E68" s="7">
        <f t="shared" si="40"/>
        <v>0</v>
      </c>
      <c r="F68" s="7">
        <f t="shared" si="40"/>
        <v>14758.8</v>
      </c>
      <c r="G68" s="7">
        <f t="shared" si="40"/>
        <v>11892</v>
      </c>
      <c r="H68" s="7">
        <f t="shared" si="40"/>
        <v>15000</v>
      </c>
      <c r="I68" s="7">
        <f t="shared" si="40"/>
        <v>15000</v>
      </c>
      <c r="J68" s="7">
        <f t="shared" si="40"/>
        <v>15000</v>
      </c>
      <c r="K68" s="7"/>
    </row>
    <row r="69" spans="1:11" ht="63">
      <c r="A69" s="12">
        <v>56</v>
      </c>
      <c r="B69" s="14" t="s">
        <v>58</v>
      </c>
      <c r="C69" s="7">
        <f>C70+C71+C72</f>
        <v>119418</v>
      </c>
      <c r="D69" s="7"/>
      <c r="E69" s="7"/>
      <c r="F69" s="7">
        <f t="shared" ref="F69:J69" si="41">F70+F71+F72</f>
        <v>24598</v>
      </c>
      <c r="G69" s="7">
        <f t="shared" si="41"/>
        <v>19820</v>
      </c>
      <c r="H69" s="7">
        <f t="shared" si="41"/>
        <v>25000</v>
      </c>
      <c r="I69" s="7">
        <f t="shared" si="41"/>
        <v>25000</v>
      </c>
      <c r="J69" s="7">
        <f t="shared" si="41"/>
        <v>25000</v>
      </c>
      <c r="K69" s="7"/>
    </row>
    <row r="70" spans="1:11">
      <c r="A70" s="12">
        <v>57</v>
      </c>
      <c r="B70" s="16" t="s">
        <v>4</v>
      </c>
      <c r="C70" s="7">
        <f>D70+E70+F70+G70+H70+I70+J70</f>
        <v>11941.8</v>
      </c>
      <c r="D70" s="7"/>
      <c r="E70" s="7"/>
      <c r="F70" s="28">
        <v>2459.8000000000002</v>
      </c>
      <c r="G70" s="28">
        <v>1982</v>
      </c>
      <c r="H70" s="28">
        <v>2500</v>
      </c>
      <c r="I70" s="28">
        <v>2500</v>
      </c>
      <c r="J70" s="28">
        <v>2500</v>
      </c>
      <c r="K70" s="7"/>
    </row>
    <row r="71" spans="1:11">
      <c r="A71" s="12">
        <v>58</v>
      </c>
      <c r="B71" s="16" t="s">
        <v>55</v>
      </c>
      <c r="C71" s="7">
        <f t="shared" ref="C71:C75" si="42">D71+E71+F71+G71+H71+I71+J71</f>
        <v>35825.4</v>
      </c>
      <c r="D71" s="7"/>
      <c r="E71" s="7"/>
      <c r="F71" s="28">
        <v>7379.4</v>
      </c>
      <c r="G71" s="28">
        <v>5946</v>
      </c>
      <c r="H71" s="28">
        <v>7500</v>
      </c>
      <c r="I71" s="28">
        <v>7500</v>
      </c>
      <c r="J71" s="28">
        <v>7500</v>
      </c>
      <c r="K71" s="7"/>
    </row>
    <row r="72" spans="1:11">
      <c r="A72" s="12">
        <v>59</v>
      </c>
      <c r="B72" s="4" t="s">
        <v>53</v>
      </c>
      <c r="C72" s="7">
        <f t="shared" si="42"/>
        <v>71650.8</v>
      </c>
      <c r="D72" s="7"/>
      <c r="E72" s="7"/>
      <c r="F72" s="28">
        <v>14758.8</v>
      </c>
      <c r="G72" s="28">
        <v>11892</v>
      </c>
      <c r="H72" s="28">
        <v>15000</v>
      </c>
      <c r="I72" s="28">
        <v>15000</v>
      </c>
      <c r="J72" s="28">
        <v>15000</v>
      </c>
      <c r="K72" s="7"/>
    </row>
    <row r="73" spans="1:11" ht="31.5" customHeight="1">
      <c r="A73" s="12"/>
      <c r="B73" s="14" t="s">
        <v>59</v>
      </c>
      <c r="C73" s="7">
        <f>C74+C75</f>
        <v>17937.900000000001</v>
      </c>
      <c r="D73" s="7"/>
      <c r="E73" s="7">
        <f t="shared" ref="E73" si="43">E74+E75</f>
        <v>17937.900000000001</v>
      </c>
      <c r="F73" s="28"/>
      <c r="G73" s="28"/>
      <c r="H73" s="28"/>
      <c r="I73" s="28"/>
      <c r="J73" s="28"/>
      <c r="K73" s="7"/>
    </row>
    <row r="74" spans="1:11">
      <c r="A74" s="12"/>
      <c r="B74" s="4" t="s">
        <v>23</v>
      </c>
      <c r="C74" s="7">
        <f t="shared" si="42"/>
        <v>1793.8</v>
      </c>
      <c r="D74" s="7"/>
      <c r="E74" s="7">
        <v>1793.8</v>
      </c>
      <c r="F74" s="28"/>
      <c r="G74" s="28"/>
      <c r="H74" s="28"/>
      <c r="I74" s="28"/>
      <c r="J74" s="28"/>
      <c r="K74" s="7"/>
    </row>
    <row r="75" spans="1:11">
      <c r="A75" s="12"/>
      <c r="B75" s="4" t="s">
        <v>6</v>
      </c>
      <c r="C75" s="7">
        <f t="shared" si="42"/>
        <v>16144.1</v>
      </c>
      <c r="D75" s="7"/>
      <c r="E75" s="7">
        <v>16144.1</v>
      </c>
      <c r="F75" s="28"/>
      <c r="G75" s="28"/>
      <c r="H75" s="28"/>
      <c r="I75" s="28"/>
      <c r="J75" s="28"/>
      <c r="K75" s="7"/>
    </row>
    <row r="76" spans="1:11" ht="34.5" customHeight="1">
      <c r="A76" s="12">
        <v>60</v>
      </c>
      <c r="B76" s="13" t="s">
        <v>21</v>
      </c>
      <c r="C76" s="13"/>
      <c r="D76" s="13"/>
      <c r="E76" s="13"/>
      <c r="F76" s="13"/>
      <c r="G76" s="13"/>
      <c r="H76" s="13"/>
      <c r="I76" s="13"/>
      <c r="J76" s="13"/>
      <c r="K76" s="13"/>
    </row>
    <row r="77" spans="1:11" ht="31.5" customHeight="1">
      <c r="A77" s="12">
        <v>61</v>
      </c>
      <c r="B77" s="14" t="s">
        <v>22</v>
      </c>
      <c r="C77" s="29">
        <f>C78+C79</f>
        <v>397.1</v>
      </c>
      <c r="D77" s="29"/>
      <c r="E77" s="29"/>
      <c r="F77" s="29">
        <f t="shared" ref="F77:J77" si="44">F78+F79</f>
        <v>70.400000000000006</v>
      </c>
      <c r="G77" s="29">
        <f t="shared" si="44"/>
        <v>56.7</v>
      </c>
      <c r="H77" s="29">
        <f t="shared" si="44"/>
        <v>80</v>
      </c>
      <c r="I77" s="29">
        <f t="shared" si="44"/>
        <v>90</v>
      </c>
      <c r="J77" s="29">
        <f t="shared" si="44"/>
        <v>100</v>
      </c>
      <c r="K77" s="12" t="s">
        <v>1</v>
      </c>
    </row>
    <row r="78" spans="1:11">
      <c r="A78" s="12">
        <v>62</v>
      </c>
      <c r="B78" s="14" t="s">
        <v>4</v>
      </c>
      <c r="C78" s="30">
        <f>C83+C86</f>
        <v>397.1</v>
      </c>
      <c r="D78" s="31"/>
      <c r="E78" s="31"/>
      <c r="F78" s="30">
        <f>F83+F85</f>
        <v>70.400000000000006</v>
      </c>
      <c r="G78" s="30">
        <f t="shared" ref="G78:J78" si="45">G83+G85</f>
        <v>56.7</v>
      </c>
      <c r="H78" s="30">
        <f t="shared" si="45"/>
        <v>80</v>
      </c>
      <c r="I78" s="30">
        <f t="shared" si="45"/>
        <v>90</v>
      </c>
      <c r="J78" s="30">
        <f t="shared" si="45"/>
        <v>100</v>
      </c>
      <c r="K78" s="12" t="s">
        <v>1</v>
      </c>
    </row>
    <row r="79" spans="1:11">
      <c r="A79" s="12">
        <v>63</v>
      </c>
      <c r="B79" s="14" t="s">
        <v>6</v>
      </c>
      <c r="C79" s="32"/>
      <c r="D79" s="32"/>
      <c r="E79" s="32"/>
      <c r="F79" s="32"/>
      <c r="G79" s="32"/>
      <c r="H79" s="32"/>
      <c r="I79" s="32"/>
      <c r="J79" s="32"/>
      <c r="K79" s="12"/>
    </row>
    <row r="80" spans="1:11" ht="31.5">
      <c r="A80" s="12">
        <v>64</v>
      </c>
      <c r="B80" s="16" t="s">
        <v>28</v>
      </c>
      <c r="C80" s="32"/>
      <c r="D80" s="32"/>
      <c r="E80" s="32"/>
      <c r="F80" s="32"/>
      <c r="G80" s="32"/>
      <c r="H80" s="32"/>
      <c r="I80" s="32"/>
      <c r="J80" s="32"/>
      <c r="K80" s="12"/>
    </row>
    <row r="81" spans="1:11">
      <c r="A81" s="12">
        <v>65</v>
      </c>
      <c r="B81" s="16" t="s">
        <v>2</v>
      </c>
      <c r="C81" s="33">
        <f>C83+C86</f>
        <v>397.1</v>
      </c>
      <c r="D81" s="33"/>
      <c r="E81" s="33"/>
      <c r="F81" s="33">
        <f t="shared" ref="F81:J81" si="46">F83+F85</f>
        <v>70.400000000000006</v>
      </c>
      <c r="G81" s="33">
        <f t="shared" si="46"/>
        <v>56.7</v>
      </c>
      <c r="H81" s="33">
        <f t="shared" si="46"/>
        <v>80</v>
      </c>
      <c r="I81" s="33">
        <f t="shared" si="46"/>
        <v>90</v>
      </c>
      <c r="J81" s="33">
        <f t="shared" si="46"/>
        <v>100</v>
      </c>
      <c r="K81" s="12"/>
    </row>
    <row r="82" spans="1:11" ht="66.75" customHeight="1">
      <c r="A82" s="44">
        <v>66</v>
      </c>
      <c r="B82" s="14" t="s">
        <v>43</v>
      </c>
      <c r="C82" s="33">
        <f>C83</f>
        <v>250</v>
      </c>
      <c r="D82" s="33"/>
      <c r="E82" s="33"/>
      <c r="F82" s="33">
        <f t="shared" ref="F82:J82" si="47">F83</f>
        <v>50</v>
      </c>
      <c r="G82" s="33">
        <f t="shared" si="47"/>
        <v>50</v>
      </c>
      <c r="H82" s="33">
        <f t="shared" si="47"/>
        <v>50</v>
      </c>
      <c r="I82" s="33">
        <f t="shared" si="47"/>
        <v>50</v>
      </c>
      <c r="J82" s="33">
        <f t="shared" si="47"/>
        <v>50</v>
      </c>
      <c r="K82" s="34"/>
    </row>
    <row r="83" spans="1:11">
      <c r="A83" s="44">
        <v>67</v>
      </c>
      <c r="B83" s="16" t="s">
        <v>23</v>
      </c>
      <c r="C83" s="33">
        <f>D83+E83+F83+G83+H83+I83+J83</f>
        <v>250</v>
      </c>
      <c r="D83" s="33"/>
      <c r="E83" s="33"/>
      <c r="F83" s="33">
        <v>50</v>
      </c>
      <c r="G83" s="33">
        <v>50</v>
      </c>
      <c r="H83" s="33">
        <v>50</v>
      </c>
      <c r="I83" s="33">
        <v>50</v>
      </c>
      <c r="J83" s="33">
        <v>50</v>
      </c>
      <c r="K83" s="34"/>
    </row>
    <row r="84" spans="1:11">
      <c r="A84" s="44">
        <v>68</v>
      </c>
      <c r="B84" s="16" t="s">
        <v>6</v>
      </c>
      <c r="C84" s="33"/>
      <c r="D84" s="33"/>
      <c r="E84" s="33"/>
      <c r="F84" s="33"/>
      <c r="G84" s="33"/>
      <c r="H84" s="33"/>
      <c r="I84" s="33"/>
      <c r="J84" s="33"/>
      <c r="K84" s="34"/>
    </row>
    <row r="85" spans="1:11" ht="65.25" customHeight="1">
      <c r="A85" s="44">
        <v>69</v>
      </c>
      <c r="B85" s="14" t="s">
        <v>44</v>
      </c>
      <c r="C85" s="33">
        <f>C86</f>
        <v>147.1</v>
      </c>
      <c r="D85" s="33"/>
      <c r="E85" s="33"/>
      <c r="F85" s="33">
        <f t="shared" ref="F85:J85" si="48">F86</f>
        <v>20.399999999999999</v>
      </c>
      <c r="G85" s="33">
        <f t="shared" si="48"/>
        <v>6.7</v>
      </c>
      <c r="H85" s="33">
        <f t="shared" si="48"/>
        <v>30</v>
      </c>
      <c r="I85" s="33">
        <f t="shared" si="48"/>
        <v>40</v>
      </c>
      <c r="J85" s="33">
        <f t="shared" si="48"/>
        <v>50</v>
      </c>
      <c r="K85" s="34"/>
    </row>
    <row r="86" spans="1:11">
      <c r="A86" s="44">
        <v>70</v>
      </c>
      <c r="B86" s="16" t="s">
        <v>23</v>
      </c>
      <c r="C86" s="33">
        <f>D85+E85+F85+G85+H85+I85+J85</f>
        <v>147.1</v>
      </c>
      <c r="D86" s="33"/>
      <c r="E86" s="33"/>
      <c r="F86" s="33">
        <v>20.399999999999999</v>
      </c>
      <c r="G86" s="33">
        <v>6.7</v>
      </c>
      <c r="H86" s="33">
        <v>30</v>
      </c>
      <c r="I86" s="33">
        <v>40</v>
      </c>
      <c r="J86" s="33">
        <v>50</v>
      </c>
      <c r="K86" s="34"/>
    </row>
    <row r="87" spans="1:11">
      <c r="A87" s="44">
        <v>71</v>
      </c>
      <c r="B87" s="16" t="s">
        <v>6</v>
      </c>
      <c r="C87" s="33"/>
      <c r="D87" s="32"/>
      <c r="E87" s="32"/>
      <c r="F87" s="33"/>
      <c r="G87" s="33"/>
      <c r="H87" s="33"/>
      <c r="I87" s="33"/>
      <c r="J87" s="33"/>
      <c r="K87" s="34"/>
    </row>
    <row r="88" spans="1:11" ht="60">
      <c r="A88" s="44">
        <v>72</v>
      </c>
      <c r="B88" s="35" t="s">
        <v>45</v>
      </c>
      <c r="C88" s="33"/>
      <c r="D88" s="32"/>
      <c r="E88" s="32"/>
      <c r="F88" s="33"/>
      <c r="G88" s="33"/>
      <c r="H88" s="33"/>
      <c r="I88" s="33"/>
      <c r="J88" s="33"/>
      <c r="K88" s="34"/>
    </row>
    <row r="89" spans="1:11">
      <c r="A89" s="44">
        <v>73</v>
      </c>
      <c r="B89" s="36" t="s">
        <v>24</v>
      </c>
      <c r="C89" s="33"/>
      <c r="D89" s="32"/>
      <c r="E89" s="32"/>
      <c r="F89" s="33"/>
      <c r="G89" s="33"/>
      <c r="H89" s="33"/>
      <c r="I89" s="33"/>
      <c r="J89" s="33"/>
      <c r="K89" s="34"/>
    </row>
    <row r="90" spans="1:11" ht="89.25" customHeight="1">
      <c r="A90" s="44">
        <v>74</v>
      </c>
      <c r="B90" s="35" t="s">
        <v>46</v>
      </c>
      <c r="C90" s="33">
        <v>0</v>
      </c>
      <c r="D90" s="32"/>
      <c r="E90" s="32"/>
      <c r="F90" s="33">
        <v>0</v>
      </c>
      <c r="G90" s="33">
        <v>0</v>
      </c>
      <c r="H90" s="33">
        <v>0</v>
      </c>
      <c r="I90" s="33">
        <v>0</v>
      </c>
      <c r="J90" s="33">
        <v>0</v>
      </c>
      <c r="K90" s="34"/>
    </row>
    <row r="91" spans="1:11" ht="124.5" customHeight="1">
      <c r="A91" s="44">
        <v>75</v>
      </c>
      <c r="B91" s="35" t="s">
        <v>47</v>
      </c>
      <c r="C91" s="33">
        <v>0</v>
      </c>
      <c r="D91" s="32"/>
      <c r="E91" s="32"/>
      <c r="F91" s="33">
        <v>0</v>
      </c>
      <c r="G91" s="33">
        <v>0</v>
      </c>
      <c r="H91" s="33">
        <v>0</v>
      </c>
      <c r="I91" s="33">
        <v>0</v>
      </c>
      <c r="J91" s="33">
        <v>0</v>
      </c>
      <c r="K91" s="34"/>
    </row>
    <row r="92" spans="1:11" ht="169.5" customHeight="1">
      <c r="A92" s="44">
        <v>76</v>
      </c>
      <c r="B92" s="35" t="s">
        <v>48</v>
      </c>
      <c r="C92" s="33">
        <v>0</v>
      </c>
      <c r="D92" s="32"/>
      <c r="E92" s="32"/>
      <c r="F92" s="33">
        <v>0</v>
      </c>
      <c r="G92" s="33">
        <v>0</v>
      </c>
      <c r="H92" s="33">
        <v>0</v>
      </c>
      <c r="I92" s="33">
        <v>0</v>
      </c>
      <c r="J92" s="33">
        <v>0</v>
      </c>
      <c r="K92" s="34"/>
    </row>
    <row r="93" spans="1:11" ht="60">
      <c r="A93" s="44">
        <v>77</v>
      </c>
      <c r="B93" s="35" t="s">
        <v>49</v>
      </c>
      <c r="C93" s="33">
        <v>0</v>
      </c>
      <c r="D93" s="32"/>
      <c r="E93" s="32"/>
      <c r="F93" s="33">
        <v>0</v>
      </c>
      <c r="G93" s="33">
        <v>0</v>
      </c>
      <c r="H93" s="33">
        <v>0</v>
      </c>
      <c r="I93" s="33">
        <v>0</v>
      </c>
      <c r="J93" s="33">
        <v>0</v>
      </c>
      <c r="K93" s="34"/>
    </row>
    <row r="94" spans="1:11" s="1" customFormat="1" ht="75">
      <c r="A94" s="44">
        <v>78</v>
      </c>
      <c r="B94" s="35" t="s">
        <v>50</v>
      </c>
      <c r="C94" s="33">
        <v>0</v>
      </c>
      <c r="D94" s="32"/>
      <c r="E94" s="32"/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4"/>
    </row>
    <row r="95" spans="1:11" ht="75">
      <c r="A95" s="44">
        <v>79</v>
      </c>
      <c r="B95" s="35" t="s">
        <v>57</v>
      </c>
      <c r="C95" s="33">
        <v>0</v>
      </c>
      <c r="D95" s="32"/>
      <c r="E95" s="32"/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4"/>
    </row>
    <row r="96" spans="1:11" ht="79.5" customHeight="1">
      <c r="A96" s="44">
        <v>80</v>
      </c>
      <c r="B96" s="35" t="s">
        <v>51</v>
      </c>
      <c r="C96" s="33"/>
      <c r="D96" s="32"/>
      <c r="E96" s="32"/>
      <c r="F96" s="33"/>
      <c r="G96" s="33"/>
      <c r="H96" s="33"/>
      <c r="I96" s="33"/>
      <c r="J96" s="33"/>
      <c r="K96" s="34"/>
    </row>
    <row r="97" spans="1:11" ht="17.25" customHeight="1">
      <c r="A97" s="44">
        <v>81</v>
      </c>
      <c r="B97" s="16" t="s">
        <v>23</v>
      </c>
      <c r="C97" s="33"/>
      <c r="D97" s="32"/>
      <c r="E97" s="32"/>
      <c r="F97" s="33"/>
      <c r="G97" s="33"/>
      <c r="H97" s="33"/>
      <c r="I97" s="33"/>
      <c r="J97" s="33"/>
      <c r="K97" s="34"/>
    </row>
    <row r="98" spans="1:11" ht="18" customHeight="1">
      <c r="A98" s="44">
        <v>82</v>
      </c>
      <c r="B98" s="16" t="s">
        <v>6</v>
      </c>
      <c r="C98" s="33"/>
      <c r="D98" s="32"/>
      <c r="E98" s="32"/>
      <c r="F98" s="33"/>
      <c r="G98" s="33"/>
      <c r="H98" s="33"/>
      <c r="I98" s="33"/>
      <c r="J98" s="33"/>
      <c r="K98" s="34"/>
    </row>
  </sheetData>
  <mergeCells count="10">
    <mergeCell ref="B60:K60"/>
    <mergeCell ref="H1:K6"/>
    <mergeCell ref="A8:K9"/>
    <mergeCell ref="B76:K76"/>
    <mergeCell ref="K11:K12"/>
    <mergeCell ref="A11:A12"/>
    <mergeCell ref="B11:B12"/>
    <mergeCell ref="B22:K22"/>
    <mergeCell ref="C11:J11"/>
    <mergeCell ref="B31:K31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Петя</dc:creator>
  <cp:lastModifiedBy>Петя</cp:lastModifiedBy>
  <cp:lastPrinted>2015-08-05T06:58:25Z</cp:lastPrinted>
  <dcterms:created xsi:type="dcterms:W3CDTF">2015-08-04T04:27:25Z</dcterms:created>
  <dcterms:modified xsi:type="dcterms:W3CDTF">2015-08-05T08:48:02Z</dcterms:modified>
</cp:coreProperties>
</file>